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1" activeTab="11"/>
  </bookViews>
  <sheets>
    <sheet name="1" sheetId="1" state="hidden" r:id="rId1"/>
    <sheet name="2" sheetId="2" state="hidden" r:id="rId2"/>
    <sheet name="3" sheetId="3" state="hidden" r:id="rId3"/>
    <sheet name="4" sheetId="4" state="hidden" r:id="rId4"/>
    <sheet name="5" sheetId="5" state="hidden" r:id="rId5"/>
    <sheet name="6" sheetId="6" state="hidden" r:id="rId6"/>
    <sheet name="7" sheetId="7" state="hidden" r:id="rId7"/>
    <sheet name="8" sheetId="8" state="hidden" r:id="rId8"/>
    <sheet name="Sheet8" sheetId="9" state="hidden" r:id="rId9"/>
    <sheet name="Sheet1" sheetId="10" state="hidden" r:id="rId10"/>
    <sheet name="考核结果" sheetId="11" state="hidden" r:id="rId11"/>
    <sheet name="考核结果（终）" sheetId="12" r:id="rId12"/>
  </sheets>
  <definedNames>
    <definedName name="_xlnm._FilterDatabase" localSheetId="11" hidden="1">'考核结果（终）'!$B$4:$C$65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<sst xmlns="http://schemas.openxmlformats.org/spreadsheetml/2006/main" count="4141" uniqueCount="274">
  <si>
    <t>姓名</t>
  </si>
  <si>
    <t>手机号码</t>
  </si>
  <si>
    <t>第四题答案</t>
  </si>
  <si>
    <t>龚益萱</t>
  </si>
  <si>
    <t>二级甲等</t>
  </si>
  <si>
    <t>柳娜</t>
  </si>
  <si>
    <t>三级甲等</t>
  </si>
  <si>
    <t>杜雪珂</t>
  </si>
  <si>
    <t>二级乙等</t>
  </si>
  <si>
    <t>傅浩兰</t>
  </si>
  <si>
    <t>李蕊</t>
  </si>
  <si>
    <t>杜娟</t>
  </si>
  <si>
    <t>乔占泽</t>
  </si>
  <si>
    <t>杜洋</t>
  </si>
  <si>
    <t>用户_test0613</t>
  </si>
  <si>
    <t/>
  </si>
  <si>
    <t>李众知</t>
  </si>
  <si>
    <t>管理员</t>
  </si>
  <si>
    <t>夏成晨</t>
  </si>
  <si>
    <t>刘小蕾</t>
  </si>
  <si>
    <t>曹梦瑶</t>
  </si>
  <si>
    <t>王志杰</t>
  </si>
  <si>
    <t>刘术彬</t>
  </si>
  <si>
    <t>王璇</t>
  </si>
  <si>
    <t>潘献梅</t>
  </si>
  <si>
    <t>王美子</t>
  </si>
  <si>
    <t>赵皙</t>
  </si>
  <si>
    <t>韩铖</t>
  </si>
  <si>
    <t>李雪</t>
  </si>
  <si>
    <t>储晨芝</t>
  </si>
  <si>
    <t>杨川红</t>
  </si>
  <si>
    <t>王一迪</t>
  </si>
  <si>
    <t>吴琼</t>
  </si>
  <si>
    <t>曹慧琳</t>
  </si>
  <si>
    <t>张晓姣</t>
  </si>
  <si>
    <t>李燕吉</t>
  </si>
  <si>
    <t>冯硕</t>
  </si>
  <si>
    <t>高纯</t>
  </si>
  <si>
    <t>房春波</t>
  </si>
  <si>
    <t>用户_test061401</t>
  </si>
  <si>
    <t>于晶晶</t>
  </si>
  <si>
    <t>杨雪逸</t>
  </si>
  <si>
    <t>杨洋</t>
  </si>
  <si>
    <t>李广元</t>
  </si>
  <si>
    <t>牟宏</t>
  </si>
  <si>
    <t>彭慧</t>
  </si>
  <si>
    <t>闫培梅</t>
  </si>
  <si>
    <t>吴雅楠</t>
  </si>
  <si>
    <t>王静</t>
  </si>
  <si>
    <t>刘伟</t>
  </si>
  <si>
    <t>一级乙等</t>
  </si>
  <si>
    <t>刘卓奇</t>
  </si>
  <si>
    <t>喝喝喝</t>
  </si>
  <si>
    <t>陈静</t>
  </si>
  <si>
    <t>王小康</t>
  </si>
  <si>
    <t>陆涵</t>
  </si>
  <si>
    <t>潘建军</t>
  </si>
  <si>
    <t>苏笑</t>
  </si>
  <si>
    <t>于文天</t>
  </si>
  <si>
    <t>韦司乐</t>
  </si>
  <si>
    <t>用户_王华省测</t>
  </si>
  <si>
    <t>邱野</t>
  </si>
  <si>
    <t>王柏倩</t>
  </si>
  <si>
    <t>盖爽</t>
  </si>
  <si>
    <t>茹田</t>
  </si>
  <si>
    <t>李琳</t>
  </si>
  <si>
    <t>吴心瑜</t>
  </si>
  <si>
    <t>丁欣欣</t>
  </si>
  <si>
    <t>强严丹</t>
  </si>
  <si>
    <t>周玲玉</t>
  </si>
  <si>
    <t>卢荻菲尔</t>
  </si>
  <si>
    <t>孙敏</t>
  </si>
  <si>
    <t>何薇</t>
  </si>
  <si>
    <t>王权</t>
  </si>
  <si>
    <t>三级乙等</t>
  </si>
  <si>
    <t>用户_test061402</t>
  </si>
  <si>
    <t>第一题答案</t>
  </si>
  <si>
    <t>第二题答案</t>
  </si>
  <si>
    <t>第三题答案</t>
  </si>
  <si>
    <t xml:space="preserve">6-7
</t>
  </si>
  <si>
    <t>11-13</t>
  </si>
  <si>
    <t xml:space="preserve">4-5
</t>
  </si>
  <si>
    <t>17-19</t>
  </si>
  <si>
    <t xml:space="preserve">8-9
</t>
  </si>
  <si>
    <t>14-16</t>
  </si>
  <si>
    <t>10-11</t>
  </si>
  <si>
    <t>8-10</t>
  </si>
  <si>
    <t>报送单位</t>
  </si>
  <si>
    <t>性别</t>
  </si>
  <si>
    <t>手机</t>
  </si>
  <si>
    <t>第一题</t>
  </si>
  <si>
    <t>第二题</t>
  </si>
  <si>
    <t>第三题</t>
  </si>
  <si>
    <t>第四题</t>
  </si>
  <si>
    <t>第五题</t>
  </si>
  <si>
    <t>第六题</t>
  </si>
  <si>
    <t>第七题</t>
  </si>
  <si>
    <t>第八题</t>
  </si>
  <si>
    <t>第九题</t>
  </si>
  <si>
    <t>第十题</t>
  </si>
  <si>
    <t>南京市普通话水平测试考点</t>
  </si>
  <si>
    <t>女</t>
  </si>
  <si>
    <t>河海大学普通话水平测试考点</t>
  </si>
  <si>
    <t>男</t>
  </si>
  <si>
    <t>南京农业大学普通话水平测试考点</t>
  </si>
  <si>
    <t>南京师范大学普通话水平测试考点</t>
  </si>
  <si>
    <t>南京财经大学普通话水平测试考点</t>
  </si>
  <si>
    <t>南京中医药大学普通话水平测试考点</t>
  </si>
  <si>
    <t>南京体育学院普通话水平测试考点</t>
  </si>
  <si>
    <t>南京艺术学院普通话水平测试考点</t>
  </si>
  <si>
    <t>杨媛媛</t>
  </si>
  <si>
    <t>南京晓庄学院普通话水平测试考点</t>
  </si>
  <si>
    <t>金陵科技学院普通话水平测试考点</t>
  </si>
  <si>
    <t>三江学院普通话水平测试考点</t>
  </si>
  <si>
    <t>南京警察学院普通话水平测试考点</t>
  </si>
  <si>
    <t>南京特殊教育师范学院普通话水平测试考点</t>
  </si>
  <si>
    <t>南京信息职业技术学院普通话水平测试考点</t>
  </si>
  <si>
    <t>南京传媒学院普通话水平测试考点</t>
  </si>
  <si>
    <t>江苏省文化和旅游厅普通话水平测试考点（南京旅游职业学院）</t>
  </si>
  <si>
    <t>江苏第二师范学院普通话水平测试考点</t>
  </si>
  <si>
    <t>中国盲文手语推广服务中心普通话水平测试考点</t>
  </si>
  <si>
    <t>乔畅</t>
  </si>
  <si>
    <t>无锡市普通话水平测试考点</t>
  </si>
  <si>
    <t>无锡商业职业技术学院普通话水平测试考点</t>
  </si>
  <si>
    <t>江南影视艺术职业学院普通话水平测试考点</t>
  </si>
  <si>
    <t>镇江市普通话水平测试考点</t>
  </si>
  <si>
    <t>李向云</t>
  </si>
  <si>
    <t>镇江市高等专科学校普通话水平测试考点</t>
  </si>
  <si>
    <t>江苏农林职业技术学院普通话水平测试考点</t>
  </si>
  <si>
    <t>泰州市普通话水平测试考点</t>
  </si>
  <si>
    <t>泰州职业技术学院普通话水平测试考点</t>
  </si>
  <si>
    <t>泰州学院普通话水平测试考点</t>
  </si>
  <si>
    <t>宿迁市普通话水平测试考点</t>
  </si>
  <si>
    <t>宿迁学院普通话水平测试考点</t>
  </si>
  <si>
    <t>徐州市普通话水平测试考点</t>
  </si>
  <si>
    <t>杨静</t>
  </si>
  <si>
    <t>江苏师范大学普通话水平测试考点</t>
  </si>
  <si>
    <t>徐州工程学院普通话水平测试考点</t>
  </si>
  <si>
    <t>九州职业技术学院普通话水平测试考点</t>
  </si>
  <si>
    <t>徐州幼儿师范高等专科学校普通话水平测试考点</t>
  </si>
  <si>
    <t>常州市普通话水平测试考点</t>
  </si>
  <si>
    <t>江苏理工学院普通话水平测试考点</t>
  </si>
  <si>
    <t>常州大学普通话水平测试考点</t>
  </si>
  <si>
    <t>常州工学院普通话水平测试考点</t>
  </si>
  <si>
    <t>王倩倩</t>
  </si>
  <si>
    <t>常州机电职业技术学院普通话水平测试考点</t>
  </si>
  <si>
    <t>苏州市普通话水平测试考点</t>
  </si>
  <si>
    <t>苏州大学普通话水平测试考点</t>
  </si>
  <si>
    <t>张博涵</t>
  </si>
  <si>
    <t>苏州工艺美术职业技术学院普通话水平测试考点</t>
  </si>
  <si>
    <t>苏州农业职业技术学院普通话水平测试考点</t>
  </si>
  <si>
    <t>苏州经贸职业技术学院普通话水平测试考点</t>
  </si>
  <si>
    <t>南通职业大学普通话水平测试考点</t>
  </si>
  <si>
    <t>连云港市普通话水平测试考点</t>
  </si>
  <si>
    <t>江苏海洋大学普通话水平测试考点</t>
  </si>
  <si>
    <t>连云港职业技术学院普通话水平测试考点</t>
  </si>
  <si>
    <t>连云港师范高等专科学校普通话水平测试考点</t>
  </si>
  <si>
    <t>淮安市普通话水平测试考点</t>
  </si>
  <si>
    <t>朱虹静</t>
  </si>
  <si>
    <t>淮阴师范学院普通话水平测试考点</t>
  </si>
  <si>
    <t>淮阴工学院普通话水平测试考点</t>
  </si>
  <si>
    <t>江苏食品药品职业技术学院普通话水平测试考点</t>
  </si>
  <si>
    <t>盐城市普通话水平测试考点</t>
  </si>
  <si>
    <t>姚荣</t>
  </si>
  <si>
    <t>盐城师范学院普通话水平测试考点</t>
  </si>
  <si>
    <t>扬州市普通话水平测试考点</t>
  </si>
  <si>
    <t>江苏师范大学科文学院普通话水平测试考点</t>
  </si>
  <si>
    <t>常州幼儿师范高等专科学校普通话水平测试考点</t>
  </si>
  <si>
    <t>江苏商贸职业学院普通话水平测试考点</t>
  </si>
  <si>
    <t>江苏护理职业学院普通话水平测试考点</t>
  </si>
  <si>
    <t>苏州城市学院普通话水平测试考点</t>
  </si>
  <si>
    <t>丁璨</t>
  </si>
  <si>
    <r>
      <rPr>
        <sz val="22"/>
        <color theme="1"/>
        <rFont val="方正小标宋简体"/>
        <charset val="134"/>
      </rPr>
      <t>省级普通话水平测试员培训合格人员名单</t>
    </r>
  </si>
  <si>
    <r>
      <rPr>
        <sz val="14"/>
        <color theme="1"/>
        <rFont val="黑体"/>
        <charset val="134"/>
      </rPr>
      <t>序号</t>
    </r>
  </si>
  <si>
    <r>
      <rPr>
        <sz val="14"/>
        <color theme="1"/>
        <rFont val="黑体"/>
        <charset val="134"/>
      </rPr>
      <t>姓名</t>
    </r>
  </si>
  <si>
    <r>
      <rPr>
        <sz val="14"/>
        <color theme="1"/>
        <rFont val="黑体"/>
        <charset val="134"/>
      </rPr>
      <t>报送单位</t>
    </r>
  </si>
  <si>
    <r>
      <rPr>
        <sz val="14"/>
        <color theme="1"/>
        <rFont val="仿宋"/>
        <charset val="134"/>
      </rPr>
      <t>杨川红</t>
    </r>
  </si>
  <si>
    <r>
      <rPr>
        <sz val="14"/>
        <color theme="1"/>
        <rFont val="仿宋"/>
        <charset val="134"/>
      </rPr>
      <t>南京市普通话水平测试考点</t>
    </r>
  </si>
  <si>
    <r>
      <rPr>
        <sz val="14"/>
        <color theme="1"/>
        <rFont val="仿宋"/>
        <charset val="134"/>
      </rPr>
      <t>牟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宏</t>
    </r>
  </si>
  <si>
    <r>
      <rPr>
        <sz val="14"/>
        <color theme="1"/>
        <rFont val="仿宋"/>
        <charset val="134"/>
      </rPr>
      <t>河海大学普通话水平测试考点</t>
    </r>
  </si>
  <si>
    <r>
      <rPr>
        <sz val="14"/>
        <color theme="1"/>
        <rFont val="仿宋"/>
        <charset val="134"/>
      </rPr>
      <t>周玲玉</t>
    </r>
  </si>
  <si>
    <r>
      <rPr>
        <sz val="14"/>
        <color theme="1"/>
        <rFont val="仿宋"/>
        <charset val="134"/>
      </rPr>
      <t>南京农业大学普通话水平测试考点</t>
    </r>
  </si>
  <si>
    <r>
      <rPr>
        <sz val="14"/>
        <color theme="1"/>
        <rFont val="仿宋"/>
        <charset val="134"/>
      </rPr>
      <t>李广元</t>
    </r>
  </si>
  <si>
    <r>
      <rPr>
        <sz val="14"/>
        <color theme="1"/>
        <rFont val="仿宋"/>
        <charset val="134"/>
      </rPr>
      <t>南京警察学院普通话水平测试考点</t>
    </r>
  </si>
  <si>
    <r>
      <rPr>
        <sz val="14"/>
        <color theme="1"/>
        <rFont val="仿宋"/>
        <charset val="134"/>
      </rPr>
      <t>李燕吉</t>
    </r>
  </si>
  <si>
    <r>
      <rPr>
        <sz val="14"/>
        <color theme="1"/>
        <rFont val="仿宋"/>
        <charset val="134"/>
      </rPr>
      <t>南京师范大学普通话水平测试考点</t>
    </r>
  </si>
  <si>
    <r>
      <rPr>
        <sz val="14"/>
        <color theme="1"/>
        <rFont val="仿宋"/>
        <charset val="134"/>
      </rPr>
      <t>王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华</t>
    </r>
  </si>
  <si>
    <r>
      <rPr>
        <sz val="14"/>
        <color theme="1"/>
        <rFont val="仿宋"/>
        <charset val="134"/>
      </rPr>
      <t>南京财经大学普通话水平测试考点</t>
    </r>
  </si>
  <si>
    <r>
      <rPr>
        <sz val="14"/>
        <color theme="1"/>
        <rFont val="仿宋"/>
        <charset val="134"/>
      </rPr>
      <t>王美子</t>
    </r>
  </si>
  <si>
    <r>
      <rPr>
        <sz val="14"/>
        <color theme="1"/>
        <rFont val="仿宋"/>
        <charset val="134"/>
      </rPr>
      <t>南京中医药大学普通话水平测试考点</t>
    </r>
  </si>
  <si>
    <r>
      <rPr>
        <sz val="14"/>
        <color theme="1"/>
        <rFont val="仿宋"/>
        <charset val="134"/>
      </rPr>
      <t>王一迪</t>
    </r>
  </si>
  <si>
    <r>
      <rPr>
        <sz val="14"/>
        <color theme="1"/>
        <rFont val="仿宋"/>
        <charset val="134"/>
      </rPr>
      <t>南京体育学院普通话水平测试考点</t>
    </r>
  </si>
  <si>
    <r>
      <rPr>
        <sz val="14"/>
        <color theme="1"/>
        <rFont val="仿宋"/>
        <charset val="134"/>
      </rPr>
      <t>彭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慧</t>
    </r>
  </si>
  <si>
    <r>
      <rPr>
        <sz val="14"/>
        <color theme="1"/>
        <rFont val="仿宋"/>
        <charset val="134"/>
      </rPr>
      <t>江苏第二师范学院普通话水平测试考点</t>
    </r>
  </si>
  <si>
    <r>
      <rPr>
        <sz val="14"/>
        <color theme="1"/>
        <rFont val="仿宋"/>
        <charset val="134"/>
      </rPr>
      <t>陆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涵</t>
    </r>
  </si>
  <si>
    <r>
      <rPr>
        <sz val="14"/>
        <color theme="1"/>
        <rFont val="仿宋"/>
        <charset val="134"/>
      </rPr>
      <t>南京晓庄学院普通话水平测试考点</t>
    </r>
  </si>
  <si>
    <r>
      <rPr>
        <sz val="14"/>
        <color theme="1"/>
        <rFont val="仿宋"/>
        <charset val="134"/>
      </rPr>
      <t>刘术彬</t>
    </r>
  </si>
  <si>
    <r>
      <rPr>
        <sz val="14"/>
        <color theme="1"/>
        <rFont val="仿宋"/>
        <charset val="134"/>
      </rPr>
      <t>南京传媒学院普通话水平测试考点</t>
    </r>
  </si>
  <si>
    <r>
      <rPr>
        <sz val="14"/>
        <color theme="1"/>
        <rFont val="仿宋"/>
        <charset val="134"/>
      </rPr>
      <t>杜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洋</t>
    </r>
  </si>
  <si>
    <r>
      <rPr>
        <sz val="14"/>
        <color theme="1"/>
        <rFont val="仿宋"/>
        <charset val="134"/>
      </rPr>
      <t>卢荻菲尔</t>
    </r>
  </si>
  <si>
    <r>
      <rPr>
        <sz val="14"/>
        <color theme="1"/>
        <rFont val="仿宋"/>
        <charset val="134"/>
      </rPr>
      <t>南京信息职业技术学院普通话水平测试考点</t>
    </r>
  </si>
  <si>
    <r>
      <rPr>
        <sz val="14"/>
        <color theme="1"/>
        <rFont val="仿宋"/>
        <charset val="134"/>
      </rPr>
      <t>杜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娟</t>
    </r>
  </si>
  <si>
    <r>
      <rPr>
        <sz val="14"/>
        <color theme="1"/>
        <rFont val="仿宋"/>
        <charset val="134"/>
      </rPr>
      <t>江苏省文化和旅游厅普通话水平测试考点（南京旅游职业学院）</t>
    </r>
  </si>
  <si>
    <r>
      <rPr>
        <sz val="14"/>
        <color theme="1"/>
        <rFont val="仿宋"/>
        <charset val="134"/>
      </rPr>
      <t>乔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畅</t>
    </r>
  </si>
  <si>
    <r>
      <rPr>
        <sz val="14"/>
        <color theme="1"/>
        <rFont val="仿宋"/>
        <charset val="134"/>
      </rPr>
      <t>中国盲文手语推广服务中心普通话水平测试考点</t>
    </r>
  </si>
  <si>
    <r>
      <rPr>
        <sz val="14"/>
        <color theme="1"/>
        <rFont val="仿宋"/>
        <charset val="134"/>
      </rPr>
      <t>强严丹</t>
    </r>
  </si>
  <si>
    <r>
      <rPr>
        <sz val="14"/>
        <color theme="1"/>
        <rFont val="仿宋"/>
        <charset val="134"/>
      </rPr>
      <t>无锡市普通话水平测试考点</t>
    </r>
  </si>
  <si>
    <r>
      <rPr>
        <sz val="14"/>
        <color theme="1"/>
        <rFont val="仿宋"/>
        <charset val="134"/>
      </rPr>
      <t>苏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笑</t>
    </r>
  </si>
  <si>
    <r>
      <rPr>
        <sz val="14"/>
        <color theme="1"/>
        <rFont val="仿宋"/>
        <charset val="134"/>
      </rPr>
      <t>无锡商业职业技术学院普通话水平测试考点</t>
    </r>
  </si>
  <si>
    <r>
      <rPr>
        <sz val="14"/>
        <color theme="1"/>
        <rFont val="仿宋"/>
        <charset val="134"/>
      </rPr>
      <t>孙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敏</t>
    </r>
  </si>
  <si>
    <r>
      <rPr>
        <sz val="14"/>
        <color theme="1"/>
        <rFont val="仿宋"/>
        <charset val="134"/>
      </rPr>
      <t>徐州市普通话水平测试考点</t>
    </r>
  </si>
  <si>
    <r>
      <rPr>
        <sz val="14"/>
        <color theme="1"/>
        <rFont val="仿宋"/>
        <charset val="134"/>
      </rPr>
      <t>潘建军</t>
    </r>
  </si>
  <si>
    <r>
      <rPr>
        <sz val="14"/>
        <color theme="1"/>
        <rFont val="仿宋"/>
        <charset val="134"/>
      </rPr>
      <t>江苏师范大学普通话水平测试考点</t>
    </r>
  </si>
  <si>
    <r>
      <rPr>
        <sz val="14"/>
        <color theme="1"/>
        <rFont val="仿宋"/>
        <charset val="134"/>
      </rPr>
      <t>王小康</t>
    </r>
  </si>
  <si>
    <r>
      <rPr>
        <sz val="14"/>
        <color theme="1"/>
        <rFont val="仿宋"/>
        <charset val="134"/>
      </rPr>
      <t>冯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硕</t>
    </r>
  </si>
  <si>
    <r>
      <rPr>
        <sz val="14"/>
        <color theme="1"/>
        <rFont val="仿宋"/>
        <charset val="134"/>
      </rPr>
      <t>赵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皙</t>
    </r>
  </si>
  <si>
    <r>
      <rPr>
        <sz val="14"/>
        <color theme="1"/>
        <rFont val="仿宋"/>
        <charset val="134"/>
      </rPr>
      <t>徐州工程学院普通话水平测试考点</t>
    </r>
  </si>
  <si>
    <r>
      <rPr>
        <sz val="14"/>
        <color theme="1"/>
        <rFont val="仿宋"/>
        <charset val="134"/>
      </rPr>
      <t>王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璇</t>
    </r>
  </si>
  <si>
    <r>
      <rPr>
        <sz val="14"/>
        <color theme="1"/>
        <rFont val="仿宋"/>
        <charset val="134"/>
      </rPr>
      <t>江苏师范大学科文学院普通话水平测试考点</t>
    </r>
  </si>
  <si>
    <r>
      <rPr>
        <sz val="14"/>
        <color theme="1"/>
        <rFont val="仿宋"/>
        <charset val="134"/>
      </rPr>
      <t>杨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洋</t>
    </r>
  </si>
  <si>
    <r>
      <rPr>
        <sz val="14"/>
        <color theme="1"/>
        <rFont val="仿宋"/>
        <charset val="134"/>
      </rPr>
      <t>九州职业技术学院普通话水平测试考点</t>
    </r>
  </si>
  <si>
    <r>
      <rPr>
        <sz val="14"/>
        <color theme="1"/>
        <rFont val="仿宋"/>
        <charset val="134"/>
      </rPr>
      <t>夏成晨</t>
    </r>
  </si>
  <si>
    <r>
      <rPr>
        <sz val="14"/>
        <color theme="1"/>
        <rFont val="仿宋"/>
        <charset val="134"/>
      </rPr>
      <t>常州市普通话水平测试考点</t>
    </r>
  </si>
  <si>
    <r>
      <rPr>
        <sz val="14"/>
        <color theme="1"/>
        <rFont val="仿宋"/>
        <charset val="134"/>
      </rPr>
      <t>曹梦瑶</t>
    </r>
  </si>
  <si>
    <r>
      <rPr>
        <sz val="14"/>
        <color theme="1"/>
        <rFont val="仿宋"/>
        <charset val="134"/>
      </rPr>
      <t>江苏理工学院普通话水平测试考点</t>
    </r>
  </si>
  <si>
    <r>
      <rPr>
        <sz val="14"/>
        <color theme="1"/>
        <rFont val="仿宋"/>
        <charset val="134"/>
      </rPr>
      <t>王倩倩</t>
    </r>
  </si>
  <si>
    <r>
      <rPr>
        <sz val="14"/>
        <color theme="1"/>
        <rFont val="仿宋"/>
        <charset val="134"/>
      </rPr>
      <t>常州工学院普通话水平测试考点</t>
    </r>
  </si>
  <si>
    <r>
      <rPr>
        <sz val="14"/>
        <color theme="1"/>
        <rFont val="仿宋"/>
        <charset val="134"/>
      </rPr>
      <t>李众知</t>
    </r>
  </si>
  <si>
    <r>
      <rPr>
        <sz val="14"/>
        <color theme="1"/>
        <rFont val="仿宋"/>
        <charset val="134"/>
      </rPr>
      <t>常州幼儿师范高等专科学校普通话水平测试考点</t>
    </r>
  </si>
  <si>
    <r>
      <rPr>
        <sz val="14"/>
        <color theme="1"/>
        <rFont val="仿宋"/>
        <charset val="134"/>
      </rPr>
      <t>何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薇</t>
    </r>
  </si>
  <si>
    <r>
      <rPr>
        <sz val="14"/>
        <color theme="1"/>
        <rFont val="仿宋"/>
        <charset val="134"/>
      </rPr>
      <t>苏州大学普通话水平测试考点</t>
    </r>
  </si>
  <si>
    <r>
      <rPr>
        <sz val="14"/>
        <color theme="1"/>
        <rFont val="仿宋"/>
        <charset val="134"/>
      </rPr>
      <t>张博涵</t>
    </r>
  </si>
  <si>
    <r>
      <rPr>
        <sz val="14"/>
        <color theme="1"/>
        <rFont val="仿宋"/>
        <charset val="134"/>
      </rPr>
      <t>丁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璨</t>
    </r>
  </si>
  <si>
    <r>
      <rPr>
        <sz val="14"/>
        <color theme="1"/>
        <rFont val="仿宋"/>
        <charset val="134"/>
      </rPr>
      <t>苏州城市学院普通话水平测试考点</t>
    </r>
  </si>
  <si>
    <r>
      <rPr>
        <sz val="14"/>
        <color theme="1"/>
        <rFont val="仿宋"/>
        <charset val="134"/>
      </rPr>
      <t>房春波</t>
    </r>
  </si>
  <si>
    <r>
      <rPr>
        <sz val="14"/>
        <color theme="1"/>
        <rFont val="仿宋"/>
        <charset val="134"/>
      </rPr>
      <t>苏州工艺美术职业技术学院普通话水平测试考点</t>
    </r>
  </si>
  <si>
    <r>
      <rPr>
        <sz val="14"/>
        <color theme="1"/>
        <rFont val="仿宋"/>
        <charset val="134"/>
      </rPr>
      <t>刘卓奇</t>
    </r>
  </si>
  <si>
    <r>
      <rPr>
        <sz val="14"/>
        <color theme="1"/>
        <rFont val="仿宋"/>
        <charset val="134"/>
      </rPr>
      <t>苏州农业职业技术学院普通话水平测试考点</t>
    </r>
  </si>
  <si>
    <r>
      <rPr>
        <sz val="14"/>
        <color theme="1"/>
        <rFont val="仿宋"/>
        <charset val="134"/>
      </rPr>
      <t>高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纯</t>
    </r>
  </si>
  <si>
    <r>
      <rPr>
        <sz val="14"/>
        <color theme="1"/>
        <rFont val="仿宋"/>
        <charset val="134"/>
      </rPr>
      <t>江苏商贸职业学院普通话水平测试考点</t>
    </r>
  </si>
  <si>
    <r>
      <rPr>
        <sz val="14"/>
        <color theme="1"/>
        <rFont val="仿宋"/>
        <charset val="134"/>
      </rPr>
      <t>吴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琼</t>
    </r>
  </si>
  <si>
    <r>
      <rPr>
        <sz val="14"/>
        <color theme="1"/>
        <rFont val="仿宋"/>
        <charset val="134"/>
      </rPr>
      <t>南通职业大学普通话水平测试考点</t>
    </r>
  </si>
  <si>
    <r>
      <rPr>
        <sz val="14"/>
        <color theme="1"/>
        <rFont val="仿宋"/>
        <charset val="134"/>
      </rPr>
      <t>丁欣欣</t>
    </r>
  </si>
  <si>
    <r>
      <rPr>
        <sz val="14"/>
        <color theme="1"/>
        <rFont val="仿宋"/>
        <charset val="134"/>
      </rPr>
      <t>连云港市普通话水平测试考点</t>
    </r>
  </si>
  <si>
    <r>
      <rPr>
        <sz val="14"/>
        <color theme="1"/>
        <rFont val="仿宋"/>
        <charset val="134"/>
      </rPr>
      <t>杜雪珂</t>
    </r>
  </si>
  <si>
    <r>
      <rPr>
        <sz val="14"/>
        <color theme="1"/>
        <rFont val="仿宋"/>
        <charset val="134"/>
      </rPr>
      <t>连云港职业技术学院普通话水平测试考点</t>
    </r>
  </si>
  <si>
    <r>
      <rPr>
        <sz val="14"/>
        <color theme="1"/>
        <rFont val="仿宋"/>
        <charset val="134"/>
      </rPr>
      <t>朱虹静</t>
    </r>
  </si>
  <si>
    <r>
      <rPr>
        <sz val="14"/>
        <color theme="1"/>
        <rFont val="仿宋"/>
        <charset val="134"/>
      </rPr>
      <t>淮安市普通话水平测试考点</t>
    </r>
  </si>
  <si>
    <r>
      <rPr>
        <sz val="14"/>
        <color theme="1"/>
        <rFont val="仿宋"/>
        <charset val="134"/>
      </rPr>
      <t>吴心瑜</t>
    </r>
  </si>
  <si>
    <r>
      <rPr>
        <sz val="14"/>
        <color theme="1"/>
        <rFont val="仿宋"/>
        <charset val="134"/>
      </rPr>
      <t>淮阴师范学院普通话水平测试考点</t>
    </r>
  </si>
  <si>
    <r>
      <rPr>
        <sz val="14"/>
        <color theme="1"/>
        <rFont val="仿宋"/>
        <charset val="134"/>
      </rPr>
      <t>于文天</t>
    </r>
  </si>
  <si>
    <r>
      <rPr>
        <sz val="14"/>
        <color theme="1"/>
        <rFont val="仿宋"/>
        <charset val="134"/>
      </rPr>
      <t>淮阴工学院普通话水平测试考点</t>
    </r>
  </si>
  <si>
    <r>
      <rPr>
        <sz val="14"/>
        <color theme="1"/>
        <rFont val="仿宋"/>
        <charset val="134"/>
      </rPr>
      <t>王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静</t>
    </r>
  </si>
  <si>
    <r>
      <rPr>
        <sz val="14"/>
        <color theme="1"/>
        <rFont val="仿宋"/>
        <charset val="134"/>
      </rPr>
      <t>江苏食品药品职业技术学院普通话水平测试考点</t>
    </r>
  </si>
  <si>
    <r>
      <rPr>
        <sz val="14"/>
        <color theme="1"/>
        <rFont val="仿宋"/>
        <charset val="134"/>
      </rPr>
      <t>潘献梅</t>
    </r>
  </si>
  <si>
    <r>
      <rPr>
        <sz val="14"/>
        <color theme="1"/>
        <rFont val="仿宋"/>
        <charset val="134"/>
      </rPr>
      <t>江苏护理职业学院普通话水平测试考点</t>
    </r>
  </si>
  <si>
    <r>
      <rPr>
        <sz val="14"/>
        <color theme="1"/>
        <rFont val="仿宋"/>
        <charset val="134"/>
      </rPr>
      <t>姚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荣</t>
    </r>
  </si>
  <si>
    <r>
      <rPr>
        <sz val="14"/>
        <color theme="1"/>
        <rFont val="仿宋"/>
        <charset val="134"/>
      </rPr>
      <t>盐城市普通话水平测试考点</t>
    </r>
  </si>
  <si>
    <r>
      <rPr>
        <sz val="14"/>
        <color theme="1"/>
        <rFont val="仿宋"/>
        <charset val="134"/>
      </rPr>
      <t>李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"/>
        <charset val="134"/>
      </rPr>
      <t>琳</t>
    </r>
  </si>
  <si>
    <r>
      <rPr>
        <sz val="14"/>
        <color theme="1"/>
        <rFont val="仿宋"/>
        <charset val="134"/>
      </rPr>
      <t>盐城师范学院普通话水平测试考点</t>
    </r>
  </si>
  <si>
    <r>
      <rPr>
        <sz val="14"/>
        <color theme="1"/>
        <rFont val="仿宋"/>
        <charset val="134"/>
      </rPr>
      <t>王柏倩</t>
    </r>
  </si>
  <si>
    <r>
      <rPr>
        <sz val="14"/>
        <color theme="1"/>
        <rFont val="仿宋"/>
        <charset val="134"/>
      </rPr>
      <t>扬州市普通话水平测试考点</t>
    </r>
  </si>
  <si>
    <r>
      <rPr>
        <sz val="14"/>
        <color theme="1"/>
        <rFont val="仿宋"/>
        <charset val="134"/>
      </rPr>
      <t>李向云</t>
    </r>
  </si>
  <si>
    <r>
      <rPr>
        <sz val="14"/>
        <color theme="1"/>
        <rFont val="仿宋"/>
        <charset val="134"/>
      </rPr>
      <t>镇江市普通话水平测试考点</t>
    </r>
  </si>
  <si>
    <r>
      <rPr>
        <sz val="14"/>
        <color theme="1"/>
        <rFont val="仿宋"/>
        <charset val="134"/>
      </rPr>
      <t>储晨芝</t>
    </r>
  </si>
  <si>
    <r>
      <rPr>
        <sz val="14"/>
        <color theme="1"/>
        <rFont val="仿宋"/>
        <charset val="134"/>
      </rPr>
      <t>镇江市高等专科学校普通话水平测试考点</t>
    </r>
  </si>
  <si>
    <r>
      <rPr>
        <sz val="14"/>
        <color theme="1"/>
        <rFont val="仿宋"/>
        <charset val="134"/>
      </rPr>
      <t>张晓姣</t>
    </r>
  </si>
  <si>
    <r>
      <rPr>
        <sz val="14"/>
        <color theme="1"/>
        <rFont val="仿宋"/>
        <charset val="134"/>
      </rPr>
      <t>泰州市普通话水平测试考点</t>
    </r>
  </si>
  <si>
    <r>
      <rPr>
        <sz val="14"/>
        <color theme="1"/>
        <rFont val="仿宋"/>
        <charset val="134"/>
      </rPr>
      <t>吴雅楠</t>
    </r>
  </si>
  <si>
    <r>
      <rPr>
        <sz val="14"/>
        <color theme="1"/>
        <rFont val="仿宋"/>
        <charset val="134"/>
      </rPr>
      <t>泰州学院普通话水平测试考点</t>
    </r>
  </si>
  <si>
    <r>
      <rPr>
        <sz val="14"/>
        <color theme="1"/>
        <rFont val="仿宋"/>
        <charset val="134"/>
      </rPr>
      <t>杨雪逸</t>
    </r>
  </si>
  <si>
    <r>
      <rPr>
        <sz val="14"/>
        <color theme="1"/>
        <rFont val="仿宋"/>
        <charset val="134"/>
      </rPr>
      <t>宿迁市普通话水平测试考点</t>
    </r>
  </si>
  <si>
    <r>
      <rPr>
        <sz val="14"/>
        <color theme="1"/>
        <rFont val="仿宋"/>
        <charset val="134"/>
      </rPr>
      <t>王志杰</t>
    </r>
  </si>
  <si>
    <r>
      <rPr>
        <sz val="14"/>
        <color theme="1"/>
        <rFont val="仿宋"/>
        <charset val="134"/>
      </rPr>
      <t>宿迁学院普通话水平测试考点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</si>
</sst>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22"/>
      <color theme="1"/>
      <name val="Times New Roman"/>
      <charset val="134"/>
    </font>
    <font>
      <sz val="14"/>
      <color theme="1"/>
      <name val="Times New Roman"/>
      <charset val="134"/>
    </font>
    <font>
      <b/>
      <sz val="12"/>
      <name val="黑体"/>
      <charset val="134"/>
    </font>
    <font>
      <sz val="1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7"/>
  <sheetViews>
    <sheetView topLeftCell="A21" workbookViewId="0">
      <selection activeCell="B28" sqref="B28"/>
    </sheetView>
  </sheetViews>
  <sheetFormatPr defaultColWidth="9" defaultRowHeight="14.25" outlineLevelCol="2"/>
  <cols>
    <col min="1" max="1" width="15.5" customWidth="1"/>
    <col min="2" max="2" width="12.75" customWidth="1"/>
    <col min="3" max="3" width="11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</v>
      </c>
      <c r="B2">
        <v>15850246490</v>
      </c>
      <c r="C2" t="s">
        <v>4</v>
      </c>
    </row>
    <row r="3" spans="1:3">
      <c r="A3" t="s">
        <v>5</v>
      </c>
      <c r="B3">
        <v>13961134529</v>
      </c>
      <c r="C3" t="s">
        <v>6</v>
      </c>
    </row>
    <row r="4" spans="1:3">
      <c r="A4" t="s">
        <v>7</v>
      </c>
      <c r="B4">
        <v>13971676212</v>
      </c>
      <c r="C4" t="s">
        <v>8</v>
      </c>
    </row>
    <row r="5" spans="1:3">
      <c r="A5" t="s">
        <v>9</v>
      </c>
      <c r="B5">
        <v>15262996099</v>
      </c>
      <c r="C5" t="s">
        <v>4</v>
      </c>
    </row>
    <row r="6" spans="1:3">
      <c r="A6" t="s">
        <v>10</v>
      </c>
      <c r="B6">
        <v>18206187871</v>
      </c>
      <c r="C6" t="s">
        <v>4</v>
      </c>
    </row>
    <row r="7" spans="1:3">
      <c r="A7" t="s">
        <v>11</v>
      </c>
      <c r="B7">
        <v>13814102605</v>
      </c>
      <c r="C7" t="s">
        <v>8</v>
      </c>
    </row>
    <row r="8" spans="1:3">
      <c r="A8" t="s">
        <v>12</v>
      </c>
      <c r="B8">
        <v>18896588093</v>
      </c>
      <c r="C8" t="s">
        <v>4</v>
      </c>
    </row>
    <row r="9" spans="2:3">
      <c r="B9">
        <v>18645297079</v>
      </c>
      <c r="C9" t="s">
        <v>8</v>
      </c>
    </row>
    <row r="10" spans="1:3">
      <c r="A10" t="s">
        <v>13</v>
      </c>
      <c r="B10">
        <v>15905174436</v>
      </c>
      <c r="C10" t="s">
        <v>8</v>
      </c>
    </row>
    <row r="11" spans="1:3">
      <c r="A11" t="s">
        <v>14</v>
      </c>
      <c r="C11" t="s">
        <v>15</v>
      </c>
    </row>
    <row r="12" spans="1:3">
      <c r="A12" t="s">
        <v>14</v>
      </c>
      <c r="C12" t="s">
        <v>15</v>
      </c>
    </row>
    <row r="13" spans="1:3">
      <c r="A13" t="s">
        <v>14</v>
      </c>
      <c r="C13" t="s">
        <v>15</v>
      </c>
    </row>
    <row r="14" spans="2:3">
      <c r="B14">
        <v>17602542510</v>
      </c>
      <c r="C14" t="s">
        <v>8</v>
      </c>
    </row>
    <row r="15" spans="1:3">
      <c r="A15" t="s">
        <v>16</v>
      </c>
      <c r="B15">
        <v>18391017638</v>
      </c>
      <c r="C15" t="s">
        <v>8</v>
      </c>
    </row>
    <row r="16" spans="1:3">
      <c r="A16" t="s">
        <v>17</v>
      </c>
      <c r="B16">
        <v>18956014903</v>
      </c>
      <c r="C16" t="s">
        <v>15</v>
      </c>
    </row>
    <row r="17" spans="1:3">
      <c r="A17" t="s">
        <v>17</v>
      </c>
      <c r="B17">
        <v>18956014903</v>
      </c>
      <c r="C17" t="s">
        <v>15</v>
      </c>
    </row>
    <row r="18" spans="1:3">
      <c r="A18" t="s">
        <v>17</v>
      </c>
      <c r="B18">
        <v>18956014903</v>
      </c>
      <c r="C18" t="s">
        <v>15</v>
      </c>
    </row>
    <row r="19" spans="1:3">
      <c r="A19" t="s">
        <v>18</v>
      </c>
      <c r="B19">
        <v>15190542527</v>
      </c>
      <c r="C19" t="s">
        <v>8</v>
      </c>
    </row>
    <row r="20" spans="1:3">
      <c r="A20" t="s">
        <v>19</v>
      </c>
      <c r="B20">
        <v>15345188461</v>
      </c>
      <c r="C20" t="s">
        <v>4</v>
      </c>
    </row>
    <row r="21" spans="1:3">
      <c r="A21" t="s">
        <v>20</v>
      </c>
      <c r="B21">
        <v>19851907189</v>
      </c>
      <c r="C21" t="s">
        <v>8</v>
      </c>
    </row>
    <row r="22" spans="1:3">
      <c r="A22" t="s">
        <v>21</v>
      </c>
      <c r="B22">
        <v>13951539414</v>
      </c>
      <c r="C22" t="s">
        <v>8</v>
      </c>
    </row>
    <row r="23" spans="1:3">
      <c r="A23" t="s">
        <v>22</v>
      </c>
      <c r="B23">
        <v>15305141921</v>
      </c>
      <c r="C23" t="s">
        <v>4</v>
      </c>
    </row>
    <row r="24" spans="2:3">
      <c r="B24">
        <v>19952866854</v>
      </c>
      <c r="C24" t="s">
        <v>4</v>
      </c>
    </row>
    <row r="25" spans="1:3">
      <c r="A25" t="s">
        <v>23</v>
      </c>
      <c r="B25">
        <v>18155256000</v>
      </c>
      <c r="C25" t="s">
        <v>8</v>
      </c>
    </row>
    <row r="26" spans="1:3">
      <c r="A26" t="s">
        <v>24</v>
      </c>
      <c r="B26">
        <v>15252413945</v>
      </c>
      <c r="C26" t="s">
        <v>8</v>
      </c>
    </row>
    <row r="27" spans="1:3">
      <c r="A27" t="s">
        <v>25</v>
      </c>
      <c r="B27">
        <v>13390920410</v>
      </c>
      <c r="C27" t="s">
        <v>8</v>
      </c>
    </row>
    <row r="28" spans="2:3">
      <c r="B28">
        <v>15862375217</v>
      </c>
      <c r="C28" t="s">
        <v>8</v>
      </c>
    </row>
    <row r="29" spans="1:3">
      <c r="A29" t="s">
        <v>26</v>
      </c>
      <c r="B29">
        <v>15720785285</v>
      </c>
      <c r="C29" t="s">
        <v>8</v>
      </c>
    </row>
    <row r="30" spans="1:3">
      <c r="A30" t="s">
        <v>27</v>
      </c>
      <c r="B30">
        <v>18913805628</v>
      </c>
      <c r="C30" t="s">
        <v>8</v>
      </c>
    </row>
    <row r="31" spans="1:3">
      <c r="A31" t="s">
        <v>28</v>
      </c>
      <c r="B31">
        <v>13218499938</v>
      </c>
      <c r="C31" t="s">
        <v>8</v>
      </c>
    </row>
    <row r="32" spans="1:3">
      <c r="A32" t="s">
        <v>29</v>
      </c>
      <c r="B32">
        <v>15050891209</v>
      </c>
      <c r="C32" t="s">
        <v>8</v>
      </c>
    </row>
    <row r="33" spans="1:3">
      <c r="A33" t="s">
        <v>30</v>
      </c>
      <c r="C33" t="s">
        <v>8</v>
      </c>
    </row>
    <row r="34" spans="1:3">
      <c r="A34" t="s">
        <v>31</v>
      </c>
      <c r="B34">
        <v>13770329142</v>
      </c>
      <c r="C34" t="s">
        <v>8</v>
      </c>
    </row>
    <row r="35" spans="2:3">
      <c r="B35">
        <v>17301489945</v>
      </c>
      <c r="C35" t="s">
        <v>4</v>
      </c>
    </row>
    <row r="36" spans="1:3">
      <c r="A36" t="s">
        <v>32</v>
      </c>
      <c r="B36">
        <v>15862826758</v>
      </c>
      <c r="C36" t="s">
        <v>8</v>
      </c>
    </row>
    <row r="37" spans="1:3">
      <c r="A37" t="s">
        <v>33</v>
      </c>
      <c r="B37">
        <v>13701431295</v>
      </c>
      <c r="C37" t="s">
        <v>4</v>
      </c>
    </row>
    <row r="38" spans="1:3">
      <c r="A38" t="s">
        <v>34</v>
      </c>
      <c r="B38">
        <v>13914404460</v>
      </c>
      <c r="C38" t="s">
        <v>8</v>
      </c>
    </row>
    <row r="39" spans="1:3">
      <c r="A39" t="s">
        <v>35</v>
      </c>
      <c r="B39">
        <v>13951873762</v>
      </c>
      <c r="C39" t="s">
        <v>8</v>
      </c>
    </row>
    <row r="40" spans="1:3">
      <c r="A40" t="s">
        <v>36</v>
      </c>
      <c r="B40">
        <v>18610315760</v>
      </c>
      <c r="C40" t="s">
        <v>8</v>
      </c>
    </row>
    <row r="41" spans="1:3">
      <c r="A41" t="s">
        <v>37</v>
      </c>
      <c r="B41">
        <v>15950809763</v>
      </c>
      <c r="C41" t="s">
        <v>15</v>
      </c>
    </row>
    <row r="42" spans="1:3">
      <c r="A42" t="s">
        <v>38</v>
      </c>
      <c r="B42">
        <v>13771908397</v>
      </c>
      <c r="C42" t="s">
        <v>8</v>
      </c>
    </row>
    <row r="43" spans="1:3">
      <c r="A43" t="s">
        <v>39</v>
      </c>
      <c r="C43" t="s">
        <v>15</v>
      </c>
    </row>
    <row r="44" spans="1:3">
      <c r="A44" t="s">
        <v>40</v>
      </c>
      <c r="C44" t="s">
        <v>15</v>
      </c>
    </row>
    <row r="45" spans="1:3">
      <c r="A45" t="s">
        <v>40</v>
      </c>
      <c r="C45" t="s">
        <v>15</v>
      </c>
    </row>
    <row r="46" spans="1:3">
      <c r="A46" t="s">
        <v>40</v>
      </c>
      <c r="C46" t="s">
        <v>8</v>
      </c>
    </row>
    <row r="47" spans="1:3">
      <c r="A47" t="s">
        <v>41</v>
      </c>
      <c r="B47">
        <v>13951218758</v>
      </c>
      <c r="C47" t="s">
        <v>15</v>
      </c>
    </row>
    <row r="48" spans="1:3">
      <c r="A48" t="s">
        <v>42</v>
      </c>
      <c r="B48">
        <v>13914892552</v>
      </c>
      <c r="C48" t="s">
        <v>8</v>
      </c>
    </row>
    <row r="49" spans="2:3">
      <c r="B49">
        <v>18752119797</v>
      </c>
      <c r="C49" t="s">
        <v>6</v>
      </c>
    </row>
    <row r="50" spans="1:3">
      <c r="A50" t="s">
        <v>43</v>
      </c>
      <c r="B50">
        <v>13951869914</v>
      </c>
      <c r="C50" t="s">
        <v>8</v>
      </c>
    </row>
    <row r="51" spans="1:3">
      <c r="A51" t="s">
        <v>44</v>
      </c>
      <c r="B51">
        <v>13260777026</v>
      </c>
      <c r="C51" t="s">
        <v>8</v>
      </c>
    </row>
    <row r="52" spans="1:3">
      <c r="A52" t="s">
        <v>45</v>
      </c>
      <c r="B52">
        <v>13770510516</v>
      </c>
      <c r="C52" t="s">
        <v>8</v>
      </c>
    </row>
    <row r="53" spans="1:3">
      <c r="A53" t="s">
        <v>46</v>
      </c>
      <c r="B53">
        <v>13964272159</v>
      </c>
      <c r="C53" t="s">
        <v>8</v>
      </c>
    </row>
    <row r="54" spans="1:3">
      <c r="A54" t="s">
        <v>47</v>
      </c>
      <c r="B54">
        <v>18360014127</v>
      </c>
      <c r="C54" t="s">
        <v>8</v>
      </c>
    </row>
    <row r="55" spans="1:3">
      <c r="A55" t="s">
        <v>48</v>
      </c>
      <c r="B55">
        <v>13505240680</v>
      </c>
      <c r="C55" t="s">
        <v>8</v>
      </c>
    </row>
    <row r="56" spans="1:3">
      <c r="A56" t="s">
        <v>49</v>
      </c>
      <c r="B56">
        <v>18956014902</v>
      </c>
      <c r="C56" t="s">
        <v>6</v>
      </c>
    </row>
    <row r="57" spans="1:3">
      <c r="A57" t="s">
        <v>49</v>
      </c>
      <c r="B57">
        <v>18956014902</v>
      </c>
      <c r="C57" t="s">
        <v>15</v>
      </c>
    </row>
    <row r="58" spans="1:3">
      <c r="A58" t="s">
        <v>49</v>
      </c>
      <c r="B58">
        <v>18956014902</v>
      </c>
      <c r="C58" t="s">
        <v>6</v>
      </c>
    </row>
    <row r="59" spans="1:3">
      <c r="A59" t="s">
        <v>49</v>
      </c>
      <c r="B59">
        <v>18956014902</v>
      </c>
      <c r="C59" t="s">
        <v>50</v>
      </c>
    </row>
    <row r="60" spans="1:3">
      <c r="A60" t="s">
        <v>49</v>
      </c>
      <c r="B60">
        <v>18956014902</v>
      </c>
      <c r="C60" t="s">
        <v>8</v>
      </c>
    </row>
    <row r="61" spans="1:3">
      <c r="A61" t="s">
        <v>49</v>
      </c>
      <c r="B61">
        <v>18956014902</v>
      </c>
      <c r="C61" t="s">
        <v>8</v>
      </c>
    </row>
    <row r="62" spans="1:3">
      <c r="A62" t="s">
        <v>51</v>
      </c>
      <c r="B62">
        <v>18846796779</v>
      </c>
      <c r="C62" t="s">
        <v>8</v>
      </c>
    </row>
    <row r="63" spans="2:3">
      <c r="B63">
        <v>15952343193</v>
      </c>
      <c r="C63" t="s">
        <v>8</v>
      </c>
    </row>
    <row r="64" spans="1:3">
      <c r="A64" t="s">
        <v>52</v>
      </c>
      <c r="B64">
        <v>18815598549</v>
      </c>
      <c r="C64" t="s">
        <v>15</v>
      </c>
    </row>
    <row r="65" spans="1:3">
      <c r="A65" t="s">
        <v>52</v>
      </c>
      <c r="B65">
        <v>18815598549</v>
      </c>
      <c r="C65" t="s">
        <v>15</v>
      </c>
    </row>
    <row r="66" spans="1:3">
      <c r="A66" t="s">
        <v>53</v>
      </c>
      <c r="B66">
        <v>18913805253</v>
      </c>
      <c r="C66" t="s">
        <v>6</v>
      </c>
    </row>
    <row r="67" spans="2:3">
      <c r="B67">
        <v>18317137868</v>
      </c>
      <c r="C67" t="s">
        <v>8</v>
      </c>
    </row>
    <row r="68" spans="1:3">
      <c r="A68" t="s">
        <v>54</v>
      </c>
      <c r="B68">
        <v>15162231059</v>
      </c>
      <c r="C68" t="s">
        <v>8</v>
      </c>
    </row>
    <row r="69" spans="1:3">
      <c r="A69" t="s">
        <v>55</v>
      </c>
      <c r="B69">
        <v>18251973222</v>
      </c>
      <c r="C69" t="s">
        <v>8</v>
      </c>
    </row>
    <row r="70" spans="1:3">
      <c r="A70" t="s">
        <v>56</v>
      </c>
      <c r="B70">
        <v>15605212374</v>
      </c>
      <c r="C70" t="s">
        <v>8</v>
      </c>
    </row>
    <row r="71" spans="1:3">
      <c r="A71" t="s">
        <v>57</v>
      </c>
      <c r="B71">
        <v>15150807867</v>
      </c>
      <c r="C71" t="s">
        <v>4</v>
      </c>
    </row>
    <row r="72" spans="1:3">
      <c r="A72" t="s">
        <v>58</v>
      </c>
      <c r="B72">
        <v>13952398090</v>
      </c>
      <c r="C72" t="s">
        <v>4</v>
      </c>
    </row>
    <row r="73" spans="1:3">
      <c r="A73" t="s">
        <v>59</v>
      </c>
      <c r="B73">
        <v>17715666616</v>
      </c>
      <c r="C73" t="s">
        <v>8</v>
      </c>
    </row>
    <row r="74" spans="1:3">
      <c r="A74" t="s">
        <v>60</v>
      </c>
      <c r="C74" t="s">
        <v>8</v>
      </c>
    </row>
    <row r="75" spans="1:3">
      <c r="A75" t="s">
        <v>61</v>
      </c>
      <c r="B75">
        <v>13851262340</v>
      </c>
      <c r="C75" t="s">
        <v>4</v>
      </c>
    </row>
    <row r="76" spans="1:3">
      <c r="A76" t="s">
        <v>62</v>
      </c>
      <c r="B76">
        <v>18252787862</v>
      </c>
      <c r="C76" t="s">
        <v>8</v>
      </c>
    </row>
    <row r="77" spans="1:3">
      <c r="A77" t="s">
        <v>63</v>
      </c>
      <c r="B77">
        <v>18086770829</v>
      </c>
      <c r="C77" t="s">
        <v>15</v>
      </c>
    </row>
    <row r="78" spans="1:3">
      <c r="A78" t="s">
        <v>64</v>
      </c>
      <c r="B78">
        <v>18761304210</v>
      </c>
      <c r="C78" t="s">
        <v>8</v>
      </c>
    </row>
    <row r="79" spans="1:3">
      <c r="A79" t="s">
        <v>65</v>
      </c>
      <c r="B79">
        <v>15993911766</v>
      </c>
      <c r="C79" t="s">
        <v>8</v>
      </c>
    </row>
    <row r="80" spans="1:3">
      <c r="A80" t="s">
        <v>66</v>
      </c>
      <c r="B80">
        <v>13651540532</v>
      </c>
      <c r="C80" t="s">
        <v>8</v>
      </c>
    </row>
    <row r="81" spans="1:3">
      <c r="A81" t="s">
        <v>67</v>
      </c>
      <c r="B81">
        <v>13376077707</v>
      </c>
      <c r="C81" t="s">
        <v>8</v>
      </c>
    </row>
    <row r="82" spans="1:3">
      <c r="A82" t="s">
        <v>68</v>
      </c>
      <c r="B82">
        <v>17701510816</v>
      </c>
      <c r="C82" t="s">
        <v>8</v>
      </c>
    </row>
    <row r="83" spans="2:3">
      <c r="B83">
        <v>15950298298</v>
      </c>
      <c r="C83" t="s">
        <v>8</v>
      </c>
    </row>
    <row r="84" spans="1:3">
      <c r="A84" t="s">
        <v>69</v>
      </c>
      <c r="B84">
        <v>15895989833</v>
      </c>
      <c r="C84" t="s">
        <v>8</v>
      </c>
    </row>
    <row r="85" spans="1:3">
      <c r="A85" t="s">
        <v>70</v>
      </c>
      <c r="B85">
        <v>13815862582</v>
      </c>
      <c r="C85" t="s">
        <v>8</v>
      </c>
    </row>
    <row r="86" spans="1:3">
      <c r="A86" t="s">
        <v>71</v>
      </c>
      <c r="B86">
        <v>15262067066</v>
      </c>
      <c r="C86" t="s">
        <v>8</v>
      </c>
    </row>
    <row r="87" spans="1:3">
      <c r="A87" t="s">
        <v>72</v>
      </c>
      <c r="B87">
        <v>13962183960</v>
      </c>
      <c r="C87" t="s">
        <v>8</v>
      </c>
    </row>
    <row r="88" spans="1:3">
      <c r="A88" t="s">
        <v>73</v>
      </c>
      <c r="B88">
        <v>15312067545</v>
      </c>
      <c r="C88" t="s">
        <v>15</v>
      </c>
    </row>
    <row r="89" spans="1:3">
      <c r="A89" t="s">
        <v>73</v>
      </c>
      <c r="B89">
        <v>15312067545</v>
      </c>
      <c r="C89" t="s">
        <v>15</v>
      </c>
    </row>
    <row r="90" spans="1:3">
      <c r="A90" t="s">
        <v>73</v>
      </c>
      <c r="B90">
        <v>15312067545</v>
      </c>
      <c r="C90" t="s">
        <v>8</v>
      </c>
    </row>
    <row r="91" spans="1:3">
      <c r="A91" t="s">
        <v>73</v>
      </c>
      <c r="B91">
        <v>15312067545</v>
      </c>
      <c r="C91" t="s">
        <v>50</v>
      </c>
    </row>
    <row r="92" spans="1:3">
      <c r="A92" t="s">
        <v>73</v>
      </c>
      <c r="B92">
        <v>15312067545</v>
      </c>
      <c r="C92" t="s">
        <v>15</v>
      </c>
    </row>
    <row r="93" spans="1:3">
      <c r="A93" t="s">
        <v>73</v>
      </c>
      <c r="B93">
        <v>15312067545</v>
      </c>
      <c r="C93" t="s">
        <v>8</v>
      </c>
    </row>
    <row r="94" spans="1:3">
      <c r="A94" t="s">
        <v>73</v>
      </c>
      <c r="B94">
        <v>15312067545</v>
      </c>
      <c r="C94" t="s">
        <v>15</v>
      </c>
    </row>
    <row r="95" spans="1:3">
      <c r="A95" t="s">
        <v>73</v>
      </c>
      <c r="B95">
        <v>15312067545</v>
      </c>
      <c r="C95" t="s">
        <v>15</v>
      </c>
    </row>
    <row r="96" spans="1:3">
      <c r="A96" t="s">
        <v>73</v>
      </c>
      <c r="B96">
        <v>15312067545</v>
      </c>
      <c r="C96" t="s">
        <v>15</v>
      </c>
    </row>
    <row r="97" spans="1:3">
      <c r="A97" t="s">
        <v>73</v>
      </c>
      <c r="B97">
        <v>15312067545</v>
      </c>
      <c r="C97" t="s">
        <v>8</v>
      </c>
    </row>
  </sheetData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9"/>
  <sheetViews>
    <sheetView workbookViewId="0">
      <pane ySplit="1" topLeftCell="A2" activePane="bottomLeft" state="frozen"/>
      <selection/>
      <selection pane="bottomLeft" activeCell="B64" sqref="B64"/>
    </sheetView>
  </sheetViews>
  <sheetFormatPr defaultColWidth="9" defaultRowHeight="14.25"/>
  <cols>
    <col min="3" max="3" width="6.875" customWidth="1"/>
    <col min="4" max="4" width="12.75" customWidth="1"/>
  </cols>
  <sheetData>
    <row r="1" spans="1:23">
      <c r="A1" t="s">
        <v>87</v>
      </c>
      <c r="B1" t="s">
        <v>0</v>
      </c>
      <c r="C1" t="s">
        <v>88</v>
      </c>
      <c r="D1" t="s">
        <v>89</v>
      </c>
      <c r="E1" t="s">
        <v>90</v>
      </c>
      <c r="G1" t="s">
        <v>91</v>
      </c>
      <c r="I1" t="s">
        <v>92</v>
      </c>
      <c r="K1" t="s">
        <v>93</v>
      </c>
      <c r="M1" t="s">
        <v>94</v>
      </c>
      <c r="O1" t="s">
        <v>95</v>
      </c>
      <c r="Q1" t="s">
        <v>96</v>
      </c>
      <c r="S1" t="s">
        <v>97</v>
      </c>
      <c r="U1" t="s">
        <v>98</v>
      </c>
      <c r="W1" t="s">
        <v>99</v>
      </c>
    </row>
    <row r="2" spans="1:24">
      <c r="A2" t="s">
        <v>100</v>
      </c>
      <c r="B2" t="s">
        <v>59</v>
      </c>
      <c r="C2" t="s">
        <v>101</v>
      </c>
      <c r="D2">
        <v>17715666616</v>
      </c>
      <c r="E2" t="s">
        <v>8</v>
      </c>
      <c r="F2" t="s">
        <v>8</v>
      </c>
      <c r="G2" t="s">
        <v>50</v>
      </c>
      <c r="H2" t="s">
        <v>50</v>
      </c>
      <c r="I2" t="s">
        <v>4</v>
      </c>
      <c r="J2" t="s">
        <v>4</v>
      </c>
      <c r="K2" t="s">
        <v>6</v>
      </c>
      <c r="L2" t="s">
        <v>6</v>
      </c>
      <c r="M2" t="s">
        <v>4</v>
      </c>
      <c r="N2" t="s">
        <v>4</v>
      </c>
      <c r="O2" t="s">
        <v>6</v>
      </c>
      <c r="P2" t="s">
        <v>6</v>
      </c>
      <c r="Q2" t="s">
        <v>8</v>
      </c>
      <c r="R2" t="s">
        <v>8</v>
      </c>
      <c r="S2" t="s">
        <v>85</v>
      </c>
      <c r="T2" t="s">
        <v>85</v>
      </c>
      <c r="U2" t="s">
        <v>86</v>
      </c>
      <c r="V2" t="s">
        <v>86</v>
      </c>
      <c r="W2" t="s">
        <v>81</v>
      </c>
      <c r="X2" t="s">
        <v>81</v>
      </c>
    </row>
    <row r="3" spans="2:23">
      <c r="B3" t="s">
        <v>30</v>
      </c>
      <c r="C3" t="s">
        <v>101</v>
      </c>
      <c r="D3">
        <v>13813866081</v>
      </c>
      <c r="E3" t="s">
        <v>8</v>
      </c>
      <c r="F3" t="s">
        <v>8</v>
      </c>
      <c r="G3" t="s">
        <v>50</v>
      </c>
      <c r="H3" t="s">
        <v>50</v>
      </c>
      <c r="I3" t="s">
        <v>4</v>
      </c>
      <c r="K3" t="s">
        <v>6</v>
      </c>
      <c r="M3" t="s">
        <v>4</v>
      </c>
      <c r="O3" t="s">
        <v>74</v>
      </c>
      <c r="Q3" t="s">
        <v>8</v>
      </c>
      <c r="S3" t="s">
        <v>79</v>
      </c>
      <c r="U3" t="s">
        <v>86</v>
      </c>
      <c r="W3" t="s">
        <v>81</v>
      </c>
    </row>
    <row r="4" spans="1:24">
      <c r="A4" t="s">
        <v>102</v>
      </c>
      <c r="B4" t="s">
        <v>44</v>
      </c>
      <c r="C4" t="s">
        <v>103</v>
      </c>
      <c r="D4">
        <v>13260777026</v>
      </c>
      <c r="E4" t="s">
        <v>8</v>
      </c>
      <c r="F4" t="s">
        <v>8</v>
      </c>
      <c r="G4" t="s">
        <v>50</v>
      </c>
      <c r="H4" t="s">
        <v>50</v>
      </c>
      <c r="I4" t="s">
        <v>4</v>
      </c>
      <c r="J4" t="s">
        <v>4</v>
      </c>
      <c r="K4" t="s">
        <v>6</v>
      </c>
      <c r="L4" t="s">
        <v>6</v>
      </c>
      <c r="M4" t="s">
        <v>4</v>
      </c>
      <c r="N4" t="s">
        <v>4</v>
      </c>
      <c r="O4" t="s">
        <v>15</v>
      </c>
      <c r="P4" t="s">
        <v>15</v>
      </c>
      <c r="Q4" t="s">
        <v>8</v>
      </c>
      <c r="R4" t="s">
        <v>8</v>
      </c>
      <c r="S4" t="s">
        <v>79</v>
      </c>
      <c r="T4" t="s">
        <v>79</v>
      </c>
      <c r="U4" t="s">
        <v>82</v>
      </c>
      <c r="V4" t="s">
        <v>82</v>
      </c>
      <c r="W4" t="s">
        <v>79</v>
      </c>
      <c r="X4" t="s">
        <v>79</v>
      </c>
    </row>
    <row r="5" spans="1:24">
      <c r="A5" t="s">
        <v>104</v>
      </c>
      <c r="B5" t="s">
        <v>69</v>
      </c>
      <c r="C5" t="s">
        <v>101</v>
      </c>
      <c r="D5">
        <v>15895989833</v>
      </c>
      <c r="E5" t="s">
        <v>8</v>
      </c>
      <c r="F5" t="s">
        <v>8</v>
      </c>
      <c r="G5" t="s">
        <v>50</v>
      </c>
      <c r="H5" t="s">
        <v>50</v>
      </c>
      <c r="I5" t="s">
        <v>4</v>
      </c>
      <c r="J5" t="s">
        <v>4</v>
      </c>
      <c r="K5" t="s">
        <v>6</v>
      </c>
      <c r="L5" t="s">
        <v>6</v>
      </c>
      <c r="M5" t="s">
        <v>4</v>
      </c>
      <c r="N5" t="s">
        <v>4</v>
      </c>
      <c r="O5" t="s">
        <v>74</v>
      </c>
      <c r="P5" t="s">
        <v>74</v>
      </c>
      <c r="Q5" t="s">
        <v>8</v>
      </c>
      <c r="R5" t="s">
        <v>8</v>
      </c>
      <c r="S5" t="s">
        <v>83</v>
      </c>
      <c r="T5" t="s">
        <v>83</v>
      </c>
      <c r="U5" t="s">
        <v>84</v>
      </c>
      <c r="V5" t="s">
        <v>84</v>
      </c>
      <c r="W5" t="s">
        <v>79</v>
      </c>
      <c r="X5" t="s">
        <v>79</v>
      </c>
    </row>
    <row r="6" spans="1:24">
      <c r="A6" t="s">
        <v>105</v>
      </c>
      <c r="B6" t="s">
        <v>35</v>
      </c>
      <c r="C6" t="s">
        <v>103</v>
      </c>
      <c r="D6">
        <v>13951873762</v>
      </c>
      <c r="E6" t="s">
        <v>8</v>
      </c>
      <c r="F6" t="s">
        <v>8</v>
      </c>
      <c r="G6" t="s">
        <v>50</v>
      </c>
      <c r="H6" t="s">
        <v>50</v>
      </c>
      <c r="I6" t="s">
        <v>4</v>
      </c>
      <c r="J6" t="s">
        <v>4</v>
      </c>
      <c r="K6" t="s">
        <v>6</v>
      </c>
      <c r="L6" t="s">
        <v>6</v>
      </c>
      <c r="M6" t="s">
        <v>4</v>
      </c>
      <c r="N6" t="s">
        <v>4</v>
      </c>
      <c r="O6" t="s">
        <v>6</v>
      </c>
      <c r="P6" t="s">
        <v>6</v>
      </c>
      <c r="Q6" t="s">
        <v>8</v>
      </c>
      <c r="R6" t="s">
        <v>8</v>
      </c>
      <c r="S6" t="s">
        <v>85</v>
      </c>
      <c r="T6" t="s">
        <v>85</v>
      </c>
      <c r="U6" t="s">
        <v>82</v>
      </c>
      <c r="V6" t="s">
        <v>82</v>
      </c>
      <c r="W6" t="s">
        <v>79</v>
      </c>
      <c r="X6" t="s">
        <v>79</v>
      </c>
    </row>
    <row r="7" spans="1:23">
      <c r="A7" t="s">
        <v>106</v>
      </c>
      <c r="B7" t="s">
        <v>60</v>
      </c>
      <c r="C7" t="s">
        <v>101</v>
      </c>
      <c r="D7">
        <v>13901422705</v>
      </c>
      <c r="E7" t="s">
        <v>8</v>
      </c>
      <c r="F7" t="s">
        <v>8</v>
      </c>
      <c r="G7" t="s">
        <v>50</v>
      </c>
      <c r="H7" t="s">
        <v>50</v>
      </c>
      <c r="I7" t="s">
        <v>4</v>
      </c>
      <c r="K7" t="s">
        <v>6</v>
      </c>
      <c r="M7" t="s">
        <v>4</v>
      </c>
      <c r="O7" t="s">
        <v>74</v>
      </c>
      <c r="Q7" t="s">
        <v>8</v>
      </c>
      <c r="S7" t="s">
        <v>79</v>
      </c>
      <c r="U7" t="s">
        <v>86</v>
      </c>
      <c r="W7" t="s">
        <v>81</v>
      </c>
    </row>
    <row r="8" spans="1:24">
      <c r="A8" t="s">
        <v>107</v>
      </c>
      <c r="B8" t="s">
        <v>25</v>
      </c>
      <c r="C8" t="s">
        <v>101</v>
      </c>
      <c r="D8">
        <v>13390920410</v>
      </c>
      <c r="E8" t="s">
        <v>8</v>
      </c>
      <c r="F8" t="s">
        <v>8</v>
      </c>
      <c r="G8" t="s">
        <v>50</v>
      </c>
      <c r="H8" t="s">
        <v>50</v>
      </c>
      <c r="I8" t="s">
        <v>4</v>
      </c>
      <c r="J8" t="s">
        <v>4</v>
      </c>
      <c r="K8" t="s">
        <v>6</v>
      </c>
      <c r="L8" t="s">
        <v>6</v>
      </c>
      <c r="M8" t="s">
        <v>4</v>
      </c>
      <c r="N8" t="s">
        <v>4</v>
      </c>
      <c r="O8" t="s">
        <v>6</v>
      </c>
      <c r="P8" t="s">
        <v>6</v>
      </c>
      <c r="Q8" t="s">
        <v>8</v>
      </c>
      <c r="R8" t="s">
        <v>8</v>
      </c>
      <c r="S8" t="s">
        <v>83</v>
      </c>
      <c r="T8" t="s">
        <v>83</v>
      </c>
      <c r="U8" t="s">
        <v>84</v>
      </c>
      <c r="V8" t="s">
        <v>84</v>
      </c>
      <c r="W8" t="s">
        <v>79</v>
      </c>
      <c r="X8" t="s">
        <v>79</v>
      </c>
    </row>
    <row r="9" spans="1:24">
      <c r="A9" t="s">
        <v>108</v>
      </c>
      <c r="B9" t="s">
        <v>31</v>
      </c>
      <c r="C9" t="s">
        <v>101</v>
      </c>
      <c r="D9">
        <v>13770329142</v>
      </c>
      <c r="E9" t="s">
        <v>8</v>
      </c>
      <c r="F9" t="s">
        <v>8</v>
      </c>
      <c r="G9" t="s">
        <v>50</v>
      </c>
      <c r="H9" t="s">
        <v>50</v>
      </c>
      <c r="I9" t="s">
        <v>4</v>
      </c>
      <c r="J9" t="s">
        <v>4</v>
      </c>
      <c r="K9" t="s">
        <v>6</v>
      </c>
      <c r="L9" t="s">
        <v>6</v>
      </c>
      <c r="M9" t="s">
        <v>4</v>
      </c>
      <c r="N9" t="s">
        <v>4</v>
      </c>
      <c r="O9" t="s">
        <v>74</v>
      </c>
      <c r="P9" t="s">
        <v>74</v>
      </c>
      <c r="Q9" t="s">
        <v>8</v>
      </c>
      <c r="R9" t="s">
        <v>8</v>
      </c>
      <c r="S9" t="s">
        <v>85</v>
      </c>
      <c r="T9" t="s">
        <v>85</v>
      </c>
      <c r="U9" t="s">
        <v>80</v>
      </c>
      <c r="V9" t="s">
        <v>80</v>
      </c>
      <c r="W9" t="s">
        <v>79</v>
      </c>
      <c r="X9" t="s">
        <v>79</v>
      </c>
    </row>
    <row r="10" spans="1:24">
      <c r="A10" t="s">
        <v>109</v>
      </c>
      <c r="B10" t="s">
        <v>110</v>
      </c>
      <c r="C10" t="s">
        <v>101</v>
      </c>
      <c r="D10">
        <v>17301489945</v>
      </c>
      <c r="E10" t="s">
        <v>4</v>
      </c>
      <c r="F10" t="s">
        <v>4</v>
      </c>
      <c r="G10" t="s">
        <v>50</v>
      </c>
      <c r="H10" t="s">
        <v>50</v>
      </c>
      <c r="I10" t="s">
        <v>4</v>
      </c>
      <c r="J10" t="s">
        <v>4</v>
      </c>
      <c r="K10" t="s">
        <v>8</v>
      </c>
      <c r="L10" t="s">
        <v>8</v>
      </c>
      <c r="M10" t="s">
        <v>4</v>
      </c>
      <c r="N10" t="s">
        <v>4</v>
      </c>
      <c r="O10" t="s">
        <v>6</v>
      </c>
      <c r="P10" t="s">
        <v>6</v>
      </c>
      <c r="Q10" t="s">
        <v>8</v>
      </c>
      <c r="R10" t="s">
        <v>8</v>
      </c>
      <c r="S10" t="s">
        <v>83</v>
      </c>
      <c r="T10" t="s">
        <v>83</v>
      </c>
      <c r="U10" t="s">
        <v>82</v>
      </c>
      <c r="V10" t="s">
        <v>82</v>
      </c>
      <c r="W10" t="s">
        <v>79</v>
      </c>
      <c r="X10" t="s">
        <v>79</v>
      </c>
    </row>
    <row r="11" spans="1:24">
      <c r="A11" t="s">
        <v>111</v>
      </c>
      <c r="B11" t="s">
        <v>55</v>
      </c>
      <c r="C11" t="s">
        <v>101</v>
      </c>
      <c r="D11">
        <v>18251973222</v>
      </c>
      <c r="E11" t="s">
        <v>8</v>
      </c>
      <c r="F11" t="s">
        <v>8</v>
      </c>
      <c r="G11" t="s">
        <v>50</v>
      </c>
      <c r="H11" t="s">
        <v>50</v>
      </c>
      <c r="I11" t="s">
        <v>4</v>
      </c>
      <c r="J11" t="s">
        <v>4</v>
      </c>
      <c r="K11" t="s">
        <v>6</v>
      </c>
      <c r="L11" t="s">
        <v>6</v>
      </c>
      <c r="M11" t="s">
        <v>4</v>
      </c>
      <c r="N11" t="s">
        <v>4</v>
      </c>
      <c r="O11" t="s">
        <v>6</v>
      </c>
      <c r="P11" t="s">
        <v>6</v>
      </c>
      <c r="Q11" t="s">
        <v>8</v>
      </c>
      <c r="R11" t="s">
        <v>8</v>
      </c>
      <c r="S11" t="s">
        <v>79</v>
      </c>
      <c r="T11" t="s">
        <v>79</v>
      </c>
      <c r="U11" t="s">
        <v>84</v>
      </c>
      <c r="V11" t="s">
        <v>84</v>
      </c>
      <c r="W11" t="s">
        <v>79</v>
      </c>
      <c r="X11" t="s">
        <v>79</v>
      </c>
    </row>
    <row r="12" spans="1:24">
      <c r="A12" t="s">
        <v>112</v>
      </c>
      <c r="B12" t="s">
        <v>53</v>
      </c>
      <c r="C12" t="s">
        <v>101</v>
      </c>
      <c r="D12">
        <v>18913805253</v>
      </c>
      <c r="E12" t="s">
        <v>6</v>
      </c>
      <c r="F12" t="s">
        <v>6</v>
      </c>
      <c r="G12" t="s">
        <v>50</v>
      </c>
      <c r="H12" t="s">
        <v>50</v>
      </c>
      <c r="I12" t="s">
        <v>4</v>
      </c>
      <c r="J12" t="s">
        <v>4</v>
      </c>
      <c r="K12" t="s">
        <v>15</v>
      </c>
      <c r="L12" t="s">
        <v>15</v>
      </c>
      <c r="M12" t="s">
        <v>4</v>
      </c>
      <c r="N12" t="s">
        <v>4</v>
      </c>
      <c r="O12" t="s">
        <v>6</v>
      </c>
      <c r="P12" t="s">
        <v>6</v>
      </c>
      <c r="Q12" t="s">
        <v>8</v>
      </c>
      <c r="R12" t="s">
        <v>8</v>
      </c>
      <c r="S12" t="s">
        <v>79</v>
      </c>
      <c r="T12" t="s">
        <v>79</v>
      </c>
      <c r="U12" t="s">
        <v>80</v>
      </c>
      <c r="V12" t="s">
        <v>80</v>
      </c>
      <c r="W12" t="s">
        <v>81</v>
      </c>
      <c r="X12" t="s">
        <v>81</v>
      </c>
    </row>
    <row r="13" spans="1:24">
      <c r="A13" t="s">
        <v>113</v>
      </c>
      <c r="B13" t="s">
        <v>19</v>
      </c>
      <c r="C13" t="s">
        <v>101</v>
      </c>
      <c r="D13">
        <v>15345188461</v>
      </c>
      <c r="E13" t="s">
        <v>4</v>
      </c>
      <c r="F13" t="s">
        <v>4</v>
      </c>
      <c r="G13" t="s">
        <v>50</v>
      </c>
      <c r="H13" t="s">
        <v>50</v>
      </c>
      <c r="I13" t="s">
        <v>4</v>
      </c>
      <c r="J13" t="s">
        <v>4</v>
      </c>
      <c r="K13" t="s">
        <v>6</v>
      </c>
      <c r="L13" t="s">
        <v>6</v>
      </c>
      <c r="M13" t="s">
        <v>4</v>
      </c>
      <c r="N13" t="s">
        <v>4</v>
      </c>
      <c r="O13" t="s">
        <v>6</v>
      </c>
      <c r="P13" t="s">
        <v>6</v>
      </c>
      <c r="Q13" t="s">
        <v>8</v>
      </c>
      <c r="R13" t="s">
        <v>8</v>
      </c>
      <c r="S13" t="s">
        <v>79</v>
      </c>
      <c r="T13" t="s">
        <v>79</v>
      </c>
      <c r="U13" t="s">
        <v>82</v>
      </c>
      <c r="V13" t="s">
        <v>82</v>
      </c>
      <c r="W13" t="s">
        <v>81</v>
      </c>
      <c r="X13" t="s">
        <v>81</v>
      </c>
    </row>
    <row r="14" spans="1:24">
      <c r="A14" t="s">
        <v>114</v>
      </c>
      <c r="B14" t="s">
        <v>43</v>
      </c>
      <c r="C14" t="s">
        <v>101</v>
      </c>
      <c r="D14">
        <v>13951869914</v>
      </c>
      <c r="E14" t="s">
        <v>8</v>
      </c>
      <c r="F14" t="s">
        <v>8</v>
      </c>
      <c r="G14" t="s">
        <v>50</v>
      </c>
      <c r="H14" t="s">
        <v>50</v>
      </c>
      <c r="I14" t="s">
        <v>4</v>
      </c>
      <c r="J14" t="s">
        <v>4</v>
      </c>
      <c r="K14" t="s">
        <v>6</v>
      </c>
      <c r="L14" t="s">
        <v>6</v>
      </c>
      <c r="M14" t="s">
        <v>4</v>
      </c>
      <c r="N14" t="s">
        <v>4</v>
      </c>
      <c r="O14" t="s">
        <v>6</v>
      </c>
      <c r="P14" t="s">
        <v>6</v>
      </c>
      <c r="Q14" t="s">
        <v>8</v>
      </c>
      <c r="R14" t="s">
        <v>8</v>
      </c>
      <c r="S14" t="s">
        <v>83</v>
      </c>
      <c r="T14" t="s">
        <v>83</v>
      </c>
      <c r="U14" t="s">
        <v>84</v>
      </c>
      <c r="V14" t="s">
        <v>84</v>
      </c>
      <c r="W14" t="s">
        <v>79</v>
      </c>
      <c r="X14" t="s">
        <v>79</v>
      </c>
    </row>
    <row r="15" spans="1:24">
      <c r="A15" t="s">
        <v>115</v>
      </c>
      <c r="B15" t="s">
        <v>27</v>
      </c>
      <c r="C15" t="s">
        <v>101</v>
      </c>
      <c r="D15">
        <v>18913805628</v>
      </c>
      <c r="E15" t="s">
        <v>8</v>
      </c>
      <c r="F15" t="s">
        <v>8</v>
      </c>
      <c r="G15" t="s">
        <v>4</v>
      </c>
      <c r="H15" t="s">
        <v>4</v>
      </c>
      <c r="I15" t="s">
        <v>4</v>
      </c>
      <c r="J15" t="s">
        <v>4</v>
      </c>
      <c r="K15" t="s">
        <v>6</v>
      </c>
      <c r="L15" t="s">
        <v>6</v>
      </c>
      <c r="M15" t="s">
        <v>4</v>
      </c>
      <c r="N15" t="s">
        <v>4</v>
      </c>
      <c r="O15" t="s">
        <v>74</v>
      </c>
      <c r="P15" t="s">
        <v>74</v>
      </c>
      <c r="Q15" t="s">
        <v>15</v>
      </c>
      <c r="R15" t="s">
        <v>15</v>
      </c>
      <c r="S15" t="s">
        <v>83</v>
      </c>
      <c r="T15" t="s">
        <v>83</v>
      </c>
      <c r="U15" t="s">
        <v>82</v>
      </c>
      <c r="V15" t="s">
        <v>82</v>
      </c>
      <c r="W15" t="s">
        <v>81</v>
      </c>
      <c r="X15" t="s">
        <v>81</v>
      </c>
    </row>
    <row r="16" spans="1:24">
      <c r="A16" t="s">
        <v>116</v>
      </c>
      <c r="B16" t="s">
        <v>70</v>
      </c>
      <c r="C16" t="s">
        <v>101</v>
      </c>
      <c r="D16">
        <v>13815862582</v>
      </c>
      <c r="E16" t="s">
        <v>8</v>
      </c>
      <c r="F16" t="s">
        <v>8</v>
      </c>
      <c r="G16" t="s">
        <v>50</v>
      </c>
      <c r="H16" t="s">
        <v>50</v>
      </c>
      <c r="I16" t="s">
        <v>4</v>
      </c>
      <c r="J16" t="s">
        <v>4</v>
      </c>
      <c r="K16" t="s">
        <v>6</v>
      </c>
      <c r="L16" t="s">
        <v>6</v>
      </c>
      <c r="M16" t="s">
        <v>4</v>
      </c>
      <c r="N16" t="s">
        <v>4</v>
      </c>
      <c r="O16" t="s">
        <v>74</v>
      </c>
      <c r="P16" t="s">
        <v>74</v>
      </c>
      <c r="Q16" t="s">
        <v>8</v>
      </c>
      <c r="R16" t="s">
        <v>8</v>
      </c>
      <c r="S16" t="s">
        <v>79</v>
      </c>
      <c r="T16" t="s">
        <v>79</v>
      </c>
      <c r="U16" t="s">
        <v>84</v>
      </c>
      <c r="V16" t="s">
        <v>84</v>
      </c>
      <c r="W16" t="s">
        <v>79</v>
      </c>
      <c r="X16" t="s">
        <v>79</v>
      </c>
    </row>
    <row r="17" spans="1:24">
      <c r="A17" t="s">
        <v>117</v>
      </c>
      <c r="B17" t="s">
        <v>28</v>
      </c>
      <c r="C17" t="s">
        <v>101</v>
      </c>
      <c r="D17">
        <v>13218499938</v>
      </c>
      <c r="E17" t="s">
        <v>8</v>
      </c>
      <c r="F17" t="s">
        <v>8</v>
      </c>
      <c r="G17" t="s">
        <v>50</v>
      </c>
      <c r="H17" t="s">
        <v>50</v>
      </c>
      <c r="I17" t="s">
        <v>4</v>
      </c>
      <c r="J17" t="s">
        <v>4</v>
      </c>
      <c r="K17" t="s">
        <v>6</v>
      </c>
      <c r="L17" t="s">
        <v>6</v>
      </c>
      <c r="M17" t="s">
        <v>4</v>
      </c>
      <c r="N17" t="s">
        <v>4</v>
      </c>
      <c r="O17" t="s">
        <v>74</v>
      </c>
      <c r="P17" t="s">
        <v>74</v>
      </c>
      <c r="Q17" t="s">
        <v>6</v>
      </c>
      <c r="R17" t="s">
        <v>6</v>
      </c>
      <c r="S17" t="s">
        <v>85</v>
      </c>
      <c r="T17" t="s">
        <v>85</v>
      </c>
      <c r="U17" t="s">
        <v>82</v>
      </c>
      <c r="V17" t="s">
        <v>82</v>
      </c>
      <c r="W17" t="s">
        <v>83</v>
      </c>
      <c r="X17" t="s">
        <v>83</v>
      </c>
    </row>
    <row r="18" spans="2:24">
      <c r="B18" t="s">
        <v>22</v>
      </c>
      <c r="C18" t="s">
        <v>103</v>
      </c>
      <c r="D18">
        <v>15305141921</v>
      </c>
      <c r="E18" t="s">
        <v>4</v>
      </c>
      <c r="F18" t="s">
        <v>4</v>
      </c>
      <c r="G18" t="s">
        <v>50</v>
      </c>
      <c r="H18" t="s">
        <v>50</v>
      </c>
      <c r="I18" t="s">
        <v>4</v>
      </c>
      <c r="J18" t="s">
        <v>4</v>
      </c>
      <c r="K18" t="s">
        <v>6</v>
      </c>
      <c r="L18" t="s">
        <v>6</v>
      </c>
      <c r="M18" t="s">
        <v>4</v>
      </c>
      <c r="N18" t="s">
        <v>4</v>
      </c>
      <c r="O18" t="s">
        <v>6</v>
      </c>
      <c r="P18" t="s">
        <v>6</v>
      </c>
      <c r="Q18" t="s">
        <v>8</v>
      </c>
      <c r="R18" t="s">
        <v>8</v>
      </c>
      <c r="S18" t="s">
        <v>83</v>
      </c>
      <c r="T18" t="s">
        <v>83</v>
      </c>
      <c r="U18" t="s">
        <v>84</v>
      </c>
      <c r="V18" t="s">
        <v>84</v>
      </c>
      <c r="W18" t="s">
        <v>79</v>
      </c>
      <c r="X18" t="s">
        <v>79</v>
      </c>
    </row>
    <row r="19" spans="2:24">
      <c r="B19" t="s">
        <v>13</v>
      </c>
      <c r="C19" t="s">
        <v>103</v>
      </c>
      <c r="D19">
        <v>15905174436</v>
      </c>
      <c r="E19" t="s">
        <v>8</v>
      </c>
      <c r="F19" t="s">
        <v>8</v>
      </c>
      <c r="G19" t="s">
        <v>50</v>
      </c>
      <c r="H19" t="s">
        <v>50</v>
      </c>
      <c r="I19" t="s">
        <v>4</v>
      </c>
      <c r="J19" t="s">
        <v>4</v>
      </c>
      <c r="K19" t="s">
        <v>8</v>
      </c>
      <c r="L19" t="s">
        <v>8</v>
      </c>
      <c r="M19" t="s">
        <v>4</v>
      </c>
      <c r="N19" t="s">
        <v>4</v>
      </c>
      <c r="O19" t="s">
        <v>74</v>
      </c>
      <c r="P19" t="s">
        <v>74</v>
      </c>
      <c r="Q19" t="s">
        <v>8</v>
      </c>
      <c r="R19" t="s">
        <v>8</v>
      </c>
      <c r="S19" t="s">
        <v>83</v>
      </c>
      <c r="T19" t="s">
        <v>83</v>
      </c>
      <c r="U19" t="s">
        <v>84</v>
      </c>
      <c r="V19" t="s">
        <v>84</v>
      </c>
      <c r="W19" t="s">
        <v>79</v>
      </c>
      <c r="X19" t="s">
        <v>79</v>
      </c>
    </row>
    <row r="20" spans="1:24">
      <c r="A20" t="s">
        <v>118</v>
      </c>
      <c r="B20" t="s">
        <v>11</v>
      </c>
      <c r="C20" t="s">
        <v>101</v>
      </c>
      <c r="D20">
        <v>13814102605</v>
      </c>
      <c r="E20" t="s">
        <v>8</v>
      </c>
      <c r="F20" t="s">
        <v>8</v>
      </c>
      <c r="G20" t="s">
        <v>50</v>
      </c>
      <c r="H20" t="s">
        <v>50</v>
      </c>
      <c r="I20" t="s">
        <v>4</v>
      </c>
      <c r="J20" t="s">
        <v>4</v>
      </c>
      <c r="K20" t="s">
        <v>6</v>
      </c>
      <c r="L20" t="s">
        <v>6</v>
      </c>
      <c r="M20" t="s">
        <v>4</v>
      </c>
      <c r="N20" t="s">
        <v>4</v>
      </c>
      <c r="O20" t="s">
        <v>74</v>
      </c>
      <c r="P20" t="s">
        <v>74</v>
      </c>
      <c r="Q20" t="s">
        <v>4</v>
      </c>
      <c r="R20" t="s">
        <v>4</v>
      </c>
      <c r="S20" t="s">
        <v>79</v>
      </c>
      <c r="T20" t="s">
        <v>79</v>
      </c>
      <c r="U20" t="s">
        <v>80</v>
      </c>
      <c r="V20" t="s">
        <v>80</v>
      </c>
      <c r="W20" t="s">
        <v>79</v>
      </c>
      <c r="X20" t="s">
        <v>79</v>
      </c>
    </row>
    <row r="21" spans="1:24">
      <c r="A21" t="s">
        <v>119</v>
      </c>
      <c r="B21" t="s">
        <v>45</v>
      </c>
      <c r="C21" t="s">
        <v>101</v>
      </c>
      <c r="D21">
        <v>13770510516</v>
      </c>
      <c r="E21" t="s">
        <v>8</v>
      </c>
      <c r="F21" t="s">
        <v>8</v>
      </c>
      <c r="G21" t="s">
        <v>50</v>
      </c>
      <c r="H21" t="s">
        <v>50</v>
      </c>
      <c r="I21" t="s">
        <v>4</v>
      </c>
      <c r="J21" t="s">
        <v>4</v>
      </c>
      <c r="K21" t="s">
        <v>6</v>
      </c>
      <c r="L21" t="s">
        <v>6</v>
      </c>
      <c r="M21" t="s">
        <v>4</v>
      </c>
      <c r="N21" t="s">
        <v>4</v>
      </c>
      <c r="O21" t="s">
        <v>74</v>
      </c>
      <c r="P21" t="s">
        <v>74</v>
      </c>
      <c r="Q21" t="s">
        <v>8</v>
      </c>
      <c r="R21" t="s">
        <v>8</v>
      </c>
      <c r="S21" t="s">
        <v>85</v>
      </c>
      <c r="T21" t="s">
        <v>85</v>
      </c>
      <c r="U21" t="s">
        <v>80</v>
      </c>
      <c r="V21" t="s">
        <v>80</v>
      </c>
      <c r="W21" t="s">
        <v>79</v>
      </c>
      <c r="X21" t="s">
        <v>79</v>
      </c>
    </row>
    <row r="22" spans="1:24">
      <c r="A22" t="s">
        <v>120</v>
      </c>
      <c r="B22" t="s">
        <v>121</v>
      </c>
      <c r="C22" t="s">
        <v>103</v>
      </c>
      <c r="D22">
        <v>17602542510</v>
      </c>
      <c r="E22" t="s">
        <v>8</v>
      </c>
      <c r="F22" t="s">
        <v>8</v>
      </c>
      <c r="G22" t="s">
        <v>50</v>
      </c>
      <c r="H22" t="s">
        <v>50</v>
      </c>
      <c r="I22" t="s">
        <v>4</v>
      </c>
      <c r="J22" t="s">
        <v>4</v>
      </c>
      <c r="K22" t="s">
        <v>8</v>
      </c>
      <c r="L22" t="s">
        <v>8</v>
      </c>
      <c r="M22" t="s">
        <v>4</v>
      </c>
      <c r="N22" t="s">
        <v>4</v>
      </c>
      <c r="O22" t="s">
        <v>6</v>
      </c>
      <c r="P22" t="s">
        <v>6</v>
      </c>
      <c r="Q22" t="s">
        <v>8</v>
      </c>
      <c r="R22" t="s">
        <v>8</v>
      </c>
      <c r="S22" t="s">
        <v>83</v>
      </c>
      <c r="T22" t="s">
        <v>83</v>
      </c>
      <c r="U22" t="s">
        <v>84</v>
      </c>
      <c r="V22" t="s">
        <v>84</v>
      </c>
      <c r="W22" t="s">
        <v>79</v>
      </c>
      <c r="X22" t="s">
        <v>79</v>
      </c>
    </row>
    <row r="23" spans="1:24">
      <c r="A23" t="s">
        <v>122</v>
      </c>
      <c r="B23" t="s">
        <v>68</v>
      </c>
      <c r="C23" t="s">
        <v>101</v>
      </c>
      <c r="D23">
        <v>17701510816</v>
      </c>
      <c r="E23" t="s">
        <v>8</v>
      </c>
      <c r="F23" t="s">
        <v>8</v>
      </c>
      <c r="G23" t="s">
        <v>50</v>
      </c>
      <c r="H23" t="s">
        <v>50</v>
      </c>
      <c r="I23" t="s">
        <v>4</v>
      </c>
      <c r="J23" t="s">
        <v>4</v>
      </c>
      <c r="K23" t="s">
        <v>6</v>
      </c>
      <c r="L23" t="s">
        <v>6</v>
      </c>
      <c r="M23" t="s">
        <v>4</v>
      </c>
      <c r="N23" t="s">
        <v>4</v>
      </c>
      <c r="O23" t="s">
        <v>74</v>
      </c>
      <c r="P23" t="s">
        <v>74</v>
      </c>
      <c r="Q23" t="s">
        <v>8</v>
      </c>
      <c r="R23" t="s">
        <v>8</v>
      </c>
      <c r="S23" t="s">
        <v>79</v>
      </c>
      <c r="T23" t="s">
        <v>79</v>
      </c>
      <c r="U23" t="s">
        <v>84</v>
      </c>
      <c r="V23" t="s">
        <v>84</v>
      </c>
      <c r="W23" t="s">
        <v>81</v>
      </c>
      <c r="X23" t="s">
        <v>81</v>
      </c>
    </row>
    <row r="24" spans="1:24">
      <c r="A24" t="s">
        <v>123</v>
      </c>
      <c r="B24" t="s">
        <v>57</v>
      </c>
      <c r="C24" t="s">
        <v>101</v>
      </c>
      <c r="D24">
        <v>15150807867</v>
      </c>
      <c r="E24" t="s">
        <v>4</v>
      </c>
      <c r="F24" t="s">
        <v>4</v>
      </c>
      <c r="G24" t="s">
        <v>50</v>
      </c>
      <c r="H24" t="s">
        <v>50</v>
      </c>
      <c r="I24" t="s">
        <v>4</v>
      </c>
      <c r="J24" t="s">
        <v>4</v>
      </c>
      <c r="K24" t="s">
        <v>6</v>
      </c>
      <c r="L24" t="s">
        <v>6</v>
      </c>
      <c r="M24" t="s">
        <v>4</v>
      </c>
      <c r="N24" t="s">
        <v>4</v>
      </c>
      <c r="O24" t="s">
        <v>74</v>
      </c>
      <c r="P24" t="s">
        <v>74</v>
      </c>
      <c r="Q24" t="s">
        <v>8</v>
      </c>
      <c r="R24" t="s">
        <v>8</v>
      </c>
      <c r="S24" t="s">
        <v>79</v>
      </c>
      <c r="T24" t="s">
        <v>79</v>
      </c>
      <c r="U24" t="s">
        <v>84</v>
      </c>
      <c r="V24" t="s">
        <v>84</v>
      </c>
      <c r="W24" t="s">
        <v>79</v>
      </c>
      <c r="X24" t="s">
        <v>79</v>
      </c>
    </row>
    <row r="25" spans="1:24">
      <c r="A25" t="s">
        <v>124</v>
      </c>
      <c r="B25" t="s">
        <v>10</v>
      </c>
      <c r="C25" t="s">
        <v>101</v>
      </c>
      <c r="D25">
        <v>18206187871</v>
      </c>
      <c r="E25" t="s">
        <v>4</v>
      </c>
      <c r="F25" t="s">
        <v>4</v>
      </c>
      <c r="G25" t="s">
        <v>50</v>
      </c>
      <c r="H25" t="s">
        <v>50</v>
      </c>
      <c r="I25" t="s">
        <v>4</v>
      </c>
      <c r="J25" t="s">
        <v>4</v>
      </c>
      <c r="K25" t="s">
        <v>6</v>
      </c>
      <c r="L25" t="s">
        <v>6</v>
      </c>
      <c r="M25" t="s">
        <v>4</v>
      </c>
      <c r="N25" t="s">
        <v>4</v>
      </c>
      <c r="O25" t="s">
        <v>74</v>
      </c>
      <c r="P25" t="s">
        <v>74</v>
      </c>
      <c r="Q25" t="s">
        <v>8</v>
      </c>
      <c r="R25" t="s">
        <v>8</v>
      </c>
      <c r="S25" t="s">
        <v>85</v>
      </c>
      <c r="T25" t="s">
        <v>85</v>
      </c>
      <c r="U25" t="s">
        <v>82</v>
      </c>
      <c r="V25" t="s">
        <v>82</v>
      </c>
      <c r="W25" t="s">
        <v>83</v>
      </c>
      <c r="X25" t="s">
        <v>83</v>
      </c>
    </row>
    <row r="26" spans="1:24">
      <c r="A26" t="s">
        <v>125</v>
      </c>
      <c r="B26" t="s">
        <v>126</v>
      </c>
      <c r="C26" t="s">
        <v>101</v>
      </c>
      <c r="D26">
        <v>19952866854</v>
      </c>
      <c r="E26" t="s">
        <v>4</v>
      </c>
      <c r="F26" t="s">
        <v>4</v>
      </c>
      <c r="G26" t="s">
        <v>50</v>
      </c>
      <c r="H26" t="s">
        <v>50</v>
      </c>
      <c r="I26" t="s">
        <v>4</v>
      </c>
      <c r="J26" t="s">
        <v>4</v>
      </c>
      <c r="K26" t="s">
        <v>6</v>
      </c>
      <c r="L26" t="s">
        <v>6</v>
      </c>
      <c r="M26" t="s">
        <v>4</v>
      </c>
      <c r="N26" t="s">
        <v>4</v>
      </c>
      <c r="O26" t="s">
        <v>74</v>
      </c>
      <c r="P26" t="s">
        <v>74</v>
      </c>
      <c r="Q26" t="s">
        <v>8</v>
      </c>
      <c r="R26" t="s">
        <v>8</v>
      </c>
      <c r="S26" t="s">
        <v>83</v>
      </c>
      <c r="T26" t="s">
        <v>83</v>
      </c>
      <c r="U26" t="s">
        <v>84</v>
      </c>
      <c r="V26" t="s">
        <v>84</v>
      </c>
      <c r="W26" t="s">
        <v>81</v>
      </c>
      <c r="X26" t="s">
        <v>81</v>
      </c>
    </row>
    <row r="27" spans="1:24">
      <c r="A27" t="s">
        <v>127</v>
      </c>
      <c r="B27" t="s">
        <v>29</v>
      </c>
      <c r="C27" t="s">
        <v>101</v>
      </c>
      <c r="D27">
        <v>15050891209</v>
      </c>
      <c r="E27" t="s">
        <v>8</v>
      </c>
      <c r="F27" t="s">
        <v>8</v>
      </c>
      <c r="G27" t="s">
        <v>50</v>
      </c>
      <c r="H27" t="s">
        <v>50</v>
      </c>
      <c r="I27" t="s">
        <v>4</v>
      </c>
      <c r="J27" t="s">
        <v>4</v>
      </c>
      <c r="K27" t="s">
        <v>6</v>
      </c>
      <c r="L27" t="s">
        <v>6</v>
      </c>
      <c r="M27" t="s">
        <v>4</v>
      </c>
      <c r="N27" t="s">
        <v>4</v>
      </c>
      <c r="O27" t="s">
        <v>6</v>
      </c>
      <c r="P27" t="s">
        <v>6</v>
      </c>
      <c r="Q27" t="s">
        <v>8</v>
      </c>
      <c r="R27" t="s">
        <v>8</v>
      </c>
      <c r="S27" t="s">
        <v>79</v>
      </c>
      <c r="T27" t="s">
        <v>79</v>
      </c>
      <c r="U27" t="s">
        <v>84</v>
      </c>
      <c r="V27" t="s">
        <v>84</v>
      </c>
      <c r="W27" t="s">
        <v>83</v>
      </c>
      <c r="X27" t="s">
        <v>83</v>
      </c>
    </row>
    <row r="28" spans="1:24">
      <c r="A28" t="s">
        <v>128</v>
      </c>
      <c r="B28" t="s">
        <v>9</v>
      </c>
      <c r="C28" t="s">
        <v>103</v>
      </c>
      <c r="D28">
        <v>15262996099</v>
      </c>
      <c r="E28" t="s">
        <v>4</v>
      </c>
      <c r="F28" t="s">
        <v>4</v>
      </c>
      <c r="G28" t="s">
        <v>50</v>
      </c>
      <c r="H28" t="s">
        <v>50</v>
      </c>
      <c r="I28" t="s">
        <v>4</v>
      </c>
      <c r="J28" t="s">
        <v>4</v>
      </c>
      <c r="K28" t="s">
        <v>8</v>
      </c>
      <c r="L28" t="s">
        <v>8</v>
      </c>
      <c r="M28" t="s">
        <v>4</v>
      </c>
      <c r="N28" t="s">
        <v>4</v>
      </c>
      <c r="O28" t="s">
        <v>74</v>
      </c>
      <c r="P28" t="s">
        <v>74</v>
      </c>
      <c r="Q28" t="s">
        <v>4</v>
      </c>
      <c r="R28" t="s">
        <v>4</v>
      </c>
      <c r="S28" t="s">
        <v>85</v>
      </c>
      <c r="T28" t="s">
        <v>85</v>
      </c>
      <c r="U28" t="s">
        <v>80</v>
      </c>
      <c r="V28" t="s">
        <v>80</v>
      </c>
      <c r="W28" t="s">
        <v>81</v>
      </c>
      <c r="X28" t="s">
        <v>81</v>
      </c>
    </row>
    <row r="29" spans="1:24">
      <c r="A29" t="s">
        <v>129</v>
      </c>
      <c r="B29" t="s">
        <v>34</v>
      </c>
      <c r="C29" t="s">
        <v>101</v>
      </c>
      <c r="D29">
        <v>13914404460</v>
      </c>
      <c r="E29" t="s">
        <v>8</v>
      </c>
      <c r="F29" t="s">
        <v>8</v>
      </c>
      <c r="G29" t="s">
        <v>50</v>
      </c>
      <c r="H29" t="s">
        <v>50</v>
      </c>
      <c r="I29" t="s">
        <v>4</v>
      </c>
      <c r="J29" t="s">
        <v>4</v>
      </c>
      <c r="K29" t="s">
        <v>6</v>
      </c>
      <c r="L29" t="s">
        <v>6</v>
      </c>
      <c r="M29" t="s">
        <v>4</v>
      </c>
      <c r="N29" t="s">
        <v>4</v>
      </c>
      <c r="O29" t="s">
        <v>74</v>
      </c>
      <c r="P29" t="s">
        <v>74</v>
      </c>
      <c r="Q29" t="s">
        <v>8</v>
      </c>
      <c r="R29" t="s">
        <v>8</v>
      </c>
      <c r="S29" t="s">
        <v>79</v>
      </c>
      <c r="T29" t="s">
        <v>79</v>
      </c>
      <c r="U29" t="s">
        <v>84</v>
      </c>
      <c r="V29" t="s">
        <v>84</v>
      </c>
      <c r="W29" t="s">
        <v>79</v>
      </c>
      <c r="X29" t="s">
        <v>79</v>
      </c>
    </row>
    <row r="30" spans="1:24">
      <c r="A30" t="s">
        <v>130</v>
      </c>
      <c r="B30" t="s">
        <v>33</v>
      </c>
      <c r="C30" t="s">
        <v>101</v>
      </c>
      <c r="D30">
        <v>13701431295</v>
      </c>
      <c r="E30" t="s">
        <v>4</v>
      </c>
      <c r="F30" t="s">
        <v>4</v>
      </c>
      <c r="G30" t="s">
        <v>50</v>
      </c>
      <c r="H30" t="s">
        <v>50</v>
      </c>
      <c r="I30" t="s">
        <v>4</v>
      </c>
      <c r="J30" t="s">
        <v>4</v>
      </c>
      <c r="K30" t="s">
        <v>6</v>
      </c>
      <c r="L30" t="s">
        <v>6</v>
      </c>
      <c r="M30" t="s">
        <v>4</v>
      </c>
      <c r="N30" t="s">
        <v>4</v>
      </c>
      <c r="O30" t="s">
        <v>6</v>
      </c>
      <c r="P30" t="s">
        <v>6</v>
      </c>
      <c r="Q30" t="s">
        <v>8</v>
      </c>
      <c r="R30" t="s">
        <v>8</v>
      </c>
      <c r="S30" t="s">
        <v>79</v>
      </c>
      <c r="T30" t="s">
        <v>79</v>
      </c>
      <c r="U30" t="s">
        <v>80</v>
      </c>
      <c r="V30" t="s">
        <v>80</v>
      </c>
      <c r="W30" t="s">
        <v>81</v>
      </c>
      <c r="X30" t="s">
        <v>81</v>
      </c>
    </row>
    <row r="31" spans="1:24">
      <c r="A31" t="s">
        <v>131</v>
      </c>
      <c r="B31" t="s">
        <v>47</v>
      </c>
      <c r="C31" t="s">
        <v>101</v>
      </c>
      <c r="D31">
        <v>18360014127</v>
      </c>
      <c r="E31" t="s">
        <v>8</v>
      </c>
      <c r="F31" t="s">
        <v>8</v>
      </c>
      <c r="G31" t="s">
        <v>50</v>
      </c>
      <c r="H31" t="s">
        <v>50</v>
      </c>
      <c r="I31" t="s">
        <v>4</v>
      </c>
      <c r="J31" t="s">
        <v>4</v>
      </c>
      <c r="K31" t="s">
        <v>15</v>
      </c>
      <c r="L31" t="s">
        <v>15</v>
      </c>
      <c r="M31" t="s">
        <v>4</v>
      </c>
      <c r="N31" t="s">
        <v>4</v>
      </c>
      <c r="O31" t="s">
        <v>6</v>
      </c>
      <c r="P31" t="s">
        <v>6</v>
      </c>
      <c r="Q31" t="s">
        <v>8</v>
      </c>
      <c r="R31" t="s">
        <v>8</v>
      </c>
      <c r="S31" t="s">
        <v>83</v>
      </c>
      <c r="T31" t="s">
        <v>83</v>
      </c>
      <c r="U31" t="s">
        <v>84</v>
      </c>
      <c r="V31" t="s">
        <v>84</v>
      </c>
      <c r="W31" t="s">
        <v>79</v>
      </c>
      <c r="X31" t="s">
        <v>79</v>
      </c>
    </row>
    <row r="32" spans="1:24">
      <c r="A32" t="s">
        <v>132</v>
      </c>
      <c r="B32" t="s">
        <v>41</v>
      </c>
      <c r="C32" t="s">
        <v>101</v>
      </c>
      <c r="D32">
        <v>13951218758</v>
      </c>
      <c r="E32" t="s">
        <v>15</v>
      </c>
      <c r="F32" t="s">
        <v>15</v>
      </c>
      <c r="G32" t="s">
        <v>50</v>
      </c>
      <c r="H32" t="s">
        <v>50</v>
      </c>
      <c r="I32" t="s">
        <v>4</v>
      </c>
      <c r="J32" t="s">
        <v>4</v>
      </c>
      <c r="K32" t="s">
        <v>6</v>
      </c>
      <c r="L32" t="s">
        <v>6</v>
      </c>
      <c r="M32" t="s">
        <v>4</v>
      </c>
      <c r="N32" t="s">
        <v>4</v>
      </c>
      <c r="O32" t="s">
        <v>74</v>
      </c>
      <c r="P32" t="s">
        <v>74</v>
      </c>
      <c r="Q32" t="s">
        <v>8</v>
      </c>
      <c r="R32" t="s">
        <v>8</v>
      </c>
      <c r="S32" t="s">
        <v>83</v>
      </c>
      <c r="T32" t="s">
        <v>83</v>
      </c>
      <c r="U32" t="s">
        <v>80</v>
      </c>
      <c r="V32" t="s">
        <v>80</v>
      </c>
      <c r="W32" t="s">
        <v>79</v>
      </c>
      <c r="X32" t="s">
        <v>79</v>
      </c>
    </row>
    <row r="33" spans="1:24">
      <c r="A33" t="s">
        <v>133</v>
      </c>
      <c r="B33" t="s">
        <v>21</v>
      </c>
      <c r="C33" t="s">
        <v>101</v>
      </c>
      <c r="D33">
        <v>13951539414</v>
      </c>
      <c r="E33" t="s">
        <v>8</v>
      </c>
      <c r="F33" t="s">
        <v>8</v>
      </c>
      <c r="G33" t="s">
        <v>50</v>
      </c>
      <c r="H33" t="s">
        <v>50</v>
      </c>
      <c r="I33" t="s">
        <v>4</v>
      </c>
      <c r="J33" t="s">
        <v>4</v>
      </c>
      <c r="K33" t="s">
        <v>6</v>
      </c>
      <c r="L33" t="s">
        <v>6</v>
      </c>
      <c r="M33" t="s">
        <v>4</v>
      </c>
      <c r="N33" t="s">
        <v>4</v>
      </c>
      <c r="O33" t="s">
        <v>74</v>
      </c>
      <c r="P33" t="s">
        <v>74</v>
      </c>
      <c r="Q33" t="s">
        <v>8</v>
      </c>
      <c r="R33" t="s">
        <v>8</v>
      </c>
      <c r="S33" t="s">
        <v>79</v>
      </c>
      <c r="T33" t="s">
        <v>79</v>
      </c>
      <c r="U33" t="s">
        <v>82</v>
      </c>
      <c r="V33" t="s">
        <v>82</v>
      </c>
      <c r="W33" t="s">
        <v>79</v>
      </c>
      <c r="X33" t="s">
        <v>79</v>
      </c>
    </row>
    <row r="34" spans="1:24">
      <c r="A34" t="s">
        <v>134</v>
      </c>
      <c r="B34" t="s">
        <v>135</v>
      </c>
      <c r="C34" t="s">
        <v>101</v>
      </c>
      <c r="D34">
        <v>18752119797</v>
      </c>
      <c r="E34" t="s">
        <v>6</v>
      </c>
      <c r="F34" t="s">
        <v>6</v>
      </c>
      <c r="G34" t="s">
        <v>4</v>
      </c>
      <c r="H34" t="s">
        <v>4</v>
      </c>
      <c r="I34" t="s">
        <v>4</v>
      </c>
      <c r="J34" t="s">
        <v>4</v>
      </c>
      <c r="K34" t="s">
        <v>6</v>
      </c>
      <c r="L34" t="s">
        <v>6</v>
      </c>
      <c r="M34" t="s">
        <v>8</v>
      </c>
      <c r="N34" t="s">
        <v>8</v>
      </c>
      <c r="O34" t="s">
        <v>74</v>
      </c>
      <c r="P34" t="s">
        <v>74</v>
      </c>
      <c r="Q34" t="s">
        <v>8</v>
      </c>
      <c r="R34" t="s">
        <v>8</v>
      </c>
      <c r="S34" t="s">
        <v>79</v>
      </c>
      <c r="T34" t="s">
        <v>79</v>
      </c>
      <c r="U34" t="s">
        <v>84</v>
      </c>
      <c r="V34" t="s">
        <v>84</v>
      </c>
      <c r="W34" t="s">
        <v>79</v>
      </c>
      <c r="X34" t="s">
        <v>79</v>
      </c>
    </row>
    <row r="35" spans="2:24">
      <c r="B35" t="s">
        <v>71</v>
      </c>
      <c r="C35" t="s">
        <v>101</v>
      </c>
      <c r="D35">
        <v>15262067066</v>
      </c>
      <c r="E35" t="s">
        <v>8</v>
      </c>
      <c r="F35" t="s">
        <v>8</v>
      </c>
      <c r="G35" t="s">
        <v>4</v>
      </c>
      <c r="H35" t="s">
        <v>4</v>
      </c>
      <c r="I35" t="s">
        <v>4</v>
      </c>
      <c r="J35" t="s">
        <v>4</v>
      </c>
      <c r="K35" t="s">
        <v>6</v>
      </c>
      <c r="L35" t="s">
        <v>6</v>
      </c>
      <c r="M35" t="s">
        <v>8</v>
      </c>
      <c r="N35" t="s">
        <v>8</v>
      </c>
      <c r="O35" t="s">
        <v>74</v>
      </c>
      <c r="P35" t="s">
        <v>74</v>
      </c>
      <c r="Q35" t="s">
        <v>8</v>
      </c>
      <c r="R35" t="s">
        <v>8</v>
      </c>
      <c r="S35" t="s">
        <v>81</v>
      </c>
      <c r="T35" t="s">
        <v>81</v>
      </c>
      <c r="U35" t="s">
        <v>84</v>
      </c>
      <c r="V35" t="s">
        <v>84</v>
      </c>
      <c r="W35" t="s">
        <v>79</v>
      </c>
      <c r="X35" t="s">
        <v>79</v>
      </c>
    </row>
    <row r="36" spans="1:24">
      <c r="A36" t="s">
        <v>136</v>
      </c>
      <c r="B36" t="s">
        <v>56</v>
      </c>
      <c r="C36" t="s">
        <v>103</v>
      </c>
      <c r="D36">
        <v>15605212374</v>
      </c>
      <c r="E36" t="s">
        <v>8</v>
      </c>
      <c r="F36" t="s">
        <v>8</v>
      </c>
      <c r="G36" t="s">
        <v>50</v>
      </c>
      <c r="H36" t="s">
        <v>50</v>
      </c>
      <c r="I36" t="s">
        <v>4</v>
      </c>
      <c r="J36" t="s">
        <v>4</v>
      </c>
      <c r="K36" t="s">
        <v>6</v>
      </c>
      <c r="L36" t="s">
        <v>6</v>
      </c>
      <c r="M36" t="s">
        <v>4</v>
      </c>
      <c r="N36" t="s">
        <v>4</v>
      </c>
      <c r="O36" t="s">
        <v>74</v>
      </c>
      <c r="P36" t="s">
        <v>74</v>
      </c>
      <c r="Q36" t="s">
        <v>8</v>
      </c>
      <c r="R36" t="s">
        <v>8</v>
      </c>
      <c r="S36" t="s">
        <v>79</v>
      </c>
      <c r="T36" t="s">
        <v>79</v>
      </c>
      <c r="U36" t="s">
        <v>80</v>
      </c>
      <c r="V36" t="s">
        <v>80</v>
      </c>
      <c r="W36" t="s">
        <v>81</v>
      </c>
      <c r="X36" t="s">
        <v>81</v>
      </c>
    </row>
    <row r="37" spans="2:24">
      <c r="B37" t="s">
        <v>54</v>
      </c>
      <c r="C37" t="s">
        <v>101</v>
      </c>
      <c r="D37">
        <v>15162231059</v>
      </c>
      <c r="E37" t="s">
        <v>8</v>
      </c>
      <c r="F37" t="s">
        <v>8</v>
      </c>
      <c r="G37" t="s">
        <v>50</v>
      </c>
      <c r="H37" t="s">
        <v>50</v>
      </c>
      <c r="I37" t="s">
        <v>4</v>
      </c>
      <c r="J37" t="s">
        <v>4</v>
      </c>
      <c r="K37" t="s">
        <v>6</v>
      </c>
      <c r="L37" t="s">
        <v>6</v>
      </c>
      <c r="M37" t="s">
        <v>4</v>
      </c>
      <c r="N37" t="s">
        <v>4</v>
      </c>
      <c r="O37" t="s">
        <v>74</v>
      </c>
      <c r="P37" t="s">
        <v>74</v>
      </c>
      <c r="Q37" t="s">
        <v>8</v>
      </c>
      <c r="R37" t="s">
        <v>8</v>
      </c>
      <c r="S37" t="s">
        <v>79</v>
      </c>
      <c r="T37" t="s">
        <v>79</v>
      </c>
      <c r="U37" t="s">
        <v>84</v>
      </c>
      <c r="V37" t="s">
        <v>84</v>
      </c>
      <c r="W37" t="s">
        <v>79</v>
      </c>
      <c r="X37" t="s">
        <v>79</v>
      </c>
    </row>
    <row r="38" spans="2:24">
      <c r="B38" t="s">
        <v>36</v>
      </c>
      <c r="C38" t="s">
        <v>103</v>
      </c>
      <c r="D38">
        <v>18610315760</v>
      </c>
      <c r="E38" t="s">
        <v>8</v>
      </c>
      <c r="F38" t="s">
        <v>8</v>
      </c>
      <c r="G38" t="s">
        <v>50</v>
      </c>
      <c r="H38" t="s">
        <v>50</v>
      </c>
      <c r="I38" t="s">
        <v>4</v>
      </c>
      <c r="J38" t="s">
        <v>4</v>
      </c>
      <c r="K38" t="s">
        <v>6</v>
      </c>
      <c r="L38" t="s">
        <v>6</v>
      </c>
      <c r="M38" t="s">
        <v>4</v>
      </c>
      <c r="N38" t="s">
        <v>4</v>
      </c>
      <c r="O38" t="s">
        <v>74</v>
      </c>
      <c r="P38" t="s">
        <v>74</v>
      </c>
      <c r="Q38" t="s">
        <v>8</v>
      </c>
      <c r="R38" t="s">
        <v>8</v>
      </c>
      <c r="S38" t="s">
        <v>79</v>
      </c>
      <c r="T38" t="s">
        <v>79</v>
      </c>
      <c r="U38" t="s">
        <v>84</v>
      </c>
      <c r="V38" t="s">
        <v>84</v>
      </c>
      <c r="W38" t="s">
        <v>79</v>
      </c>
      <c r="X38" t="s">
        <v>79</v>
      </c>
    </row>
    <row r="39" spans="1:24">
      <c r="A39" t="s">
        <v>137</v>
      </c>
      <c r="B39" t="s">
        <v>26</v>
      </c>
      <c r="C39" t="s">
        <v>101</v>
      </c>
      <c r="D39">
        <v>15720785285</v>
      </c>
      <c r="E39" t="s">
        <v>8</v>
      </c>
      <c r="F39" t="s">
        <v>8</v>
      </c>
      <c r="G39" t="s">
        <v>50</v>
      </c>
      <c r="H39" t="s">
        <v>50</v>
      </c>
      <c r="I39" t="s">
        <v>4</v>
      </c>
      <c r="J39" t="s">
        <v>4</v>
      </c>
      <c r="K39" t="s">
        <v>6</v>
      </c>
      <c r="L39" t="s">
        <v>6</v>
      </c>
      <c r="M39" t="s">
        <v>4</v>
      </c>
      <c r="N39" t="s">
        <v>4</v>
      </c>
      <c r="O39" t="s">
        <v>74</v>
      </c>
      <c r="P39" t="s">
        <v>74</v>
      </c>
      <c r="Q39" t="s">
        <v>8</v>
      </c>
      <c r="R39" t="s">
        <v>8</v>
      </c>
      <c r="S39" t="s">
        <v>79</v>
      </c>
      <c r="T39" t="s">
        <v>79</v>
      </c>
      <c r="U39" t="s">
        <v>82</v>
      </c>
      <c r="V39" t="s">
        <v>82</v>
      </c>
      <c r="W39" t="s">
        <v>81</v>
      </c>
      <c r="X39" t="s">
        <v>81</v>
      </c>
    </row>
    <row r="40" spans="1:24">
      <c r="A40" t="s">
        <v>138</v>
      </c>
      <c r="B40" t="s">
        <v>42</v>
      </c>
      <c r="C40" t="s">
        <v>101</v>
      </c>
      <c r="D40">
        <v>13914892552</v>
      </c>
      <c r="E40" t="s">
        <v>8</v>
      </c>
      <c r="F40" t="s">
        <v>8</v>
      </c>
      <c r="G40" t="s">
        <v>50</v>
      </c>
      <c r="H40" t="s">
        <v>50</v>
      </c>
      <c r="I40" t="s">
        <v>8</v>
      </c>
      <c r="J40" t="s">
        <v>8</v>
      </c>
      <c r="K40" t="s">
        <v>6</v>
      </c>
      <c r="L40" t="s">
        <v>6</v>
      </c>
      <c r="M40" t="s">
        <v>8</v>
      </c>
      <c r="N40" t="s">
        <v>8</v>
      </c>
      <c r="O40" t="s">
        <v>74</v>
      </c>
      <c r="P40" t="s">
        <v>74</v>
      </c>
      <c r="Q40" t="s">
        <v>6</v>
      </c>
      <c r="R40" t="s">
        <v>6</v>
      </c>
      <c r="S40" t="s">
        <v>83</v>
      </c>
      <c r="T40" t="s">
        <v>83</v>
      </c>
      <c r="U40" t="s">
        <v>84</v>
      </c>
      <c r="V40" t="s">
        <v>84</v>
      </c>
      <c r="W40" t="s">
        <v>79</v>
      </c>
      <c r="X40" t="s">
        <v>79</v>
      </c>
    </row>
    <row r="41" spans="1:24">
      <c r="A41" t="s">
        <v>139</v>
      </c>
      <c r="B41" t="s">
        <v>63</v>
      </c>
      <c r="C41" t="s">
        <v>101</v>
      </c>
      <c r="D41">
        <v>18086770829</v>
      </c>
      <c r="E41" t="s">
        <v>15</v>
      </c>
      <c r="F41" t="s">
        <v>15</v>
      </c>
      <c r="G41" t="s">
        <v>50</v>
      </c>
      <c r="H41" t="s">
        <v>50</v>
      </c>
      <c r="I41" t="s">
        <v>4</v>
      </c>
      <c r="J41" t="s">
        <v>4</v>
      </c>
      <c r="K41" t="s">
        <v>6</v>
      </c>
      <c r="L41" t="s">
        <v>6</v>
      </c>
      <c r="M41" t="s">
        <v>4</v>
      </c>
      <c r="N41" t="s">
        <v>4</v>
      </c>
      <c r="O41" t="s">
        <v>6</v>
      </c>
      <c r="P41" t="s">
        <v>6</v>
      </c>
      <c r="Q41" t="s">
        <v>8</v>
      </c>
      <c r="R41" t="s">
        <v>8</v>
      </c>
      <c r="S41" t="s">
        <v>85</v>
      </c>
      <c r="T41" t="s">
        <v>85</v>
      </c>
      <c r="U41" t="s">
        <v>82</v>
      </c>
      <c r="V41" t="s">
        <v>82</v>
      </c>
      <c r="W41" t="s">
        <v>83</v>
      </c>
      <c r="X41" t="s">
        <v>83</v>
      </c>
    </row>
    <row r="42" spans="1:24">
      <c r="A42" t="s">
        <v>140</v>
      </c>
      <c r="B42" t="s">
        <v>18</v>
      </c>
      <c r="C42" t="s">
        <v>101</v>
      </c>
      <c r="D42">
        <v>15190542527</v>
      </c>
      <c r="E42" t="s">
        <v>8</v>
      </c>
      <c r="F42" t="s">
        <v>8</v>
      </c>
      <c r="G42" t="s">
        <v>50</v>
      </c>
      <c r="H42" t="s">
        <v>50</v>
      </c>
      <c r="I42" t="s">
        <v>4</v>
      </c>
      <c r="J42" t="s">
        <v>4</v>
      </c>
      <c r="K42" t="s">
        <v>6</v>
      </c>
      <c r="L42" t="s">
        <v>6</v>
      </c>
      <c r="M42" t="s">
        <v>4</v>
      </c>
      <c r="N42" t="s">
        <v>4</v>
      </c>
      <c r="O42" t="s">
        <v>74</v>
      </c>
      <c r="P42" t="s">
        <v>74</v>
      </c>
      <c r="Q42" t="s">
        <v>8</v>
      </c>
      <c r="R42" t="s">
        <v>8</v>
      </c>
      <c r="S42" t="s">
        <v>79</v>
      </c>
      <c r="T42" t="s">
        <v>79</v>
      </c>
      <c r="U42" t="s">
        <v>84</v>
      </c>
      <c r="V42" t="s">
        <v>84</v>
      </c>
      <c r="W42" t="s">
        <v>79</v>
      </c>
      <c r="X42" t="s">
        <v>79</v>
      </c>
    </row>
    <row r="43" spans="1:24">
      <c r="A43" t="s">
        <v>141</v>
      </c>
      <c r="B43" t="s">
        <v>20</v>
      </c>
      <c r="C43" t="s">
        <v>103</v>
      </c>
      <c r="D43">
        <v>19851907189</v>
      </c>
      <c r="E43" t="s">
        <v>8</v>
      </c>
      <c r="F43" t="s">
        <v>8</v>
      </c>
      <c r="G43" t="s">
        <v>50</v>
      </c>
      <c r="H43" t="s">
        <v>50</v>
      </c>
      <c r="I43" t="s">
        <v>4</v>
      </c>
      <c r="J43" t="s">
        <v>4</v>
      </c>
      <c r="K43" t="s">
        <v>6</v>
      </c>
      <c r="L43" t="s">
        <v>6</v>
      </c>
      <c r="M43" t="s">
        <v>4</v>
      </c>
      <c r="N43" t="s">
        <v>4</v>
      </c>
      <c r="O43" t="s">
        <v>15</v>
      </c>
      <c r="P43" t="s">
        <v>15</v>
      </c>
      <c r="Q43" t="s">
        <v>8</v>
      </c>
      <c r="R43" t="s">
        <v>8</v>
      </c>
      <c r="S43" t="s">
        <v>83</v>
      </c>
      <c r="T43" t="s">
        <v>83</v>
      </c>
      <c r="U43" t="s">
        <v>82</v>
      </c>
      <c r="V43" t="s">
        <v>82</v>
      </c>
      <c r="W43" t="s">
        <v>83</v>
      </c>
      <c r="X43" t="s">
        <v>83</v>
      </c>
    </row>
    <row r="44" spans="1:24">
      <c r="A44" t="s">
        <v>142</v>
      </c>
      <c r="B44" t="s">
        <v>5</v>
      </c>
      <c r="C44" t="s">
        <v>101</v>
      </c>
      <c r="D44">
        <v>13961134529</v>
      </c>
      <c r="E44" t="s">
        <v>6</v>
      </c>
      <c r="F44" t="s">
        <v>6</v>
      </c>
      <c r="G44" t="s">
        <v>4</v>
      </c>
      <c r="H44" t="s">
        <v>4</v>
      </c>
      <c r="I44" t="s">
        <v>4</v>
      </c>
      <c r="J44" t="s">
        <v>4</v>
      </c>
      <c r="K44" t="s">
        <v>6</v>
      </c>
      <c r="L44" t="s">
        <v>6</v>
      </c>
      <c r="M44" t="s">
        <v>4</v>
      </c>
      <c r="N44" t="s">
        <v>4</v>
      </c>
      <c r="O44" t="s">
        <v>74</v>
      </c>
      <c r="P44" t="s">
        <v>74</v>
      </c>
      <c r="Q44" t="s">
        <v>8</v>
      </c>
      <c r="R44" t="s">
        <v>8</v>
      </c>
      <c r="S44" t="s">
        <v>79</v>
      </c>
      <c r="T44" t="s">
        <v>79</v>
      </c>
      <c r="U44" t="s">
        <v>82</v>
      </c>
      <c r="V44" t="s">
        <v>82</v>
      </c>
      <c r="W44" t="s">
        <v>83</v>
      </c>
      <c r="X44" t="s">
        <v>83</v>
      </c>
    </row>
    <row r="45" spans="1:24">
      <c r="A45" t="s">
        <v>143</v>
      </c>
      <c r="B45" t="s">
        <v>144</v>
      </c>
      <c r="C45" t="s">
        <v>101</v>
      </c>
      <c r="D45">
        <v>18317137868</v>
      </c>
      <c r="E45" t="s">
        <v>8</v>
      </c>
      <c r="F45" t="s">
        <v>8</v>
      </c>
      <c r="G45" t="s">
        <v>50</v>
      </c>
      <c r="H45" t="s">
        <v>50</v>
      </c>
      <c r="I45" t="s">
        <v>4</v>
      </c>
      <c r="J45" t="s">
        <v>4</v>
      </c>
      <c r="K45" t="s">
        <v>6</v>
      </c>
      <c r="L45" t="s">
        <v>6</v>
      </c>
      <c r="M45" t="s">
        <v>4</v>
      </c>
      <c r="N45" t="s">
        <v>4</v>
      </c>
      <c r="O45" t="s">
        <v>74</v>
      </c>
      <c r="P45" t="s">
        <v>74</v>
      </c>
      <c r="Q45" t="s">
        <v>8</v>
      </c>
      <c r="R45" t="s">
        <v>8</v>
      </c>
      <c r="S45" t="s">
        <v>85</v>
      </c>
      <c r="T45" t="s">
        <v>85</v>
      </c>
      <c r="U45" t="s">
        <v>84</v>
      </c>
      <c r="V45" t="s">
        <v>84</v>
      </c>
      <c r="W45" t="s">
        <v>79</v>
      </c>
      <c r="X45" t="s">
        <v>79</v>
      </c>
    </row>
    <row r="46" spans="1:24">
      <c r="A46" t="s">
        <v>145</v>
      </c>
      <c r="B46" t="s">
        <v>46</v>
      </c>
      <c r="C46" t="s">
        <v>101</v>
      </c>
      <c r="D46">
        <v>13964272159</v>
      </c>
      <c r="E46" t="s">
        <v>8</v>
      </c>
      <c r="F46" t="s">
        <v>8</v>
      </c>
      <c r="G46" t="s">
        <v>50</v>
      </c>
      <c r="H46" t="s">
        <v>50</v>
      </c>
      <c r="I46" t="s">
        <v>8</v>
      </c>
      <c r="J46" t="s">
        <v>8</v>
      </c>
      <c r="K46" t="s">
        <v>6</v>
      </c>
      <c r="L46" t="s">
        <v>6</v>
      </c>
      <c r="M46" t="s">
        <v>8</v>
      </c>
      <c r="N46" t="s">
        <v>8</v>
      </c>
      <c r="O46" t="s">
        <v>6</v>
      </c>
      <c r="P46" t="s">
        <v>6</v>
      </c>
      <c r="Q46" t="s">
        <v>8</v>
      </c>
      <c r="R46" t="s">
        <v>8</v>
      </c>
      <c r="S46" t="s">
        <v>83</v>
      </c>
      <c r="T46" t="s">
        <v>83</v>
      </c>
      <c r="U46" t="s">
        <v>82</v>
      </c>
      <c r="V46" t="s">
        <v>82</v>
      </c>
      <c r="W46" t="s">
        <v>83</v>
      </c>
      <c r="X46" t="s">
        <v>83</v>
      </c>
    </row>
    <row r="47" spans="1:24">
      <c r="A47" t="s">
        <v>146</v>
      </c>
      <c r="B47" t="s">
        <v>3</v>
      </c>
      <c r="C47" t="s">
        <v>101</v>
      </c>
      <c r="D47">
        <v>15850246490</v>
      </c>
      <c r="E47" t="s">
        <v>4</v>
      </c>
      <c r="F47" t="s">
        <v>4</v>
      </c>
      <c r="G47" t="s">
        <v>50</v>
      </c>
      <c r="H47" t="s">
        <v>50</v>
      </c>
      <c r="I47" t="s">
        <v>4</v>
      </c>
      <c r="J47" t="s">
        <v>4</v>
      </c>
      <c r="K47" t="s">
        <v>6</v>
      </c>
      <c r="L47" t="s">
        <v>6</v>
      </c>
      <c r="M47" t="s">
        <v>4</v>
      </c>
      <c r="N47" t="s">
        <v>4</v>
      </c>
      <c r="O47" t="s">
        <v>6</v>
      </c>
      <c r="P47" t="s">
        <v>6</v>
      </c>
      <c r="Q47" t="s">
        <v>8</v>
      </c>
      <c r="R47" t="s">
        <v>8</v>
      </c>
      <c r="S47" t="s">
        <v>79</v>
      </c>
      <c r="T47" t="s">
        <v>79</v>
      </c>
      <c r="U47" t="s">
        <v>80</v>
      </c>
      <c r="V47" t="s">
        <v>80</v>
      </c>
      <c r="W47" t="s">
        <v>81</v>
      </c>
      <c r="X47" t="s">
        <v>81</v>
      </c>
    </row>
    <row r="48" spans="1:24">
      <c r="A48" t="s">
        <v>147</v>
      </c>
      <c r="B48" t="s">
        <v>72</v>
      </c>
      <c r="C48" t="s">
        <v>101</v>
      </c>
      <c r="D48">
        <v>13962183960</v>
      </c>
      <c r="E48" t="s">
        <v>8</v>
      </c>
      <c r="F48" t="s">
        <v>8</v>
      </c>
      <c r="G48" t="s">
        <v>50</v>
      </c>
      <c r="H48" t="s">
        <v>50</v>
      </c>
      <c r="I48" t="s">
        <v>4</v>
      </c>
      <c r="J48" t="s">
        <v>4</v>
      </c>
      <c r="K48" t="s">
        <v>6</v>
      </c>
      <c r="L48" t="s">
        <v>6</v>
      </c>
      <c r="M48" t="s">
        <v>4</v>
      </c>
      <c r="N48" t="s">
        <v>4</v>
      </c>
      <c r="O48" t="s">
        <v>6</v>
      </c>
      <c r="P48" t="s">
        <v>6</v>
      </c>
      <c r="Q48" t="s">
        <v>8</v>
      </c>
      <c r="R48" t="s">
        <v>8</v>
      </c>
      <c r="S48" t="s">
        <v>79</v>
      </c>
      <c r="T48" t="s">
        <v>79</v>
      </c>
      <c r="U48" t="s">
        <v>84</v>
      </c>
      <c r="V48" t="s">
        <v>84</v>
      </c>
      <c r="W48" t="s">
        <v>79</v>
      </c>
      <c r="X48" t="s">
        <v>79</v>
      </c>
    </row>
    <row r="49" spans="2:24">
      <c r="B49" t="s">
        <v>148</v>
      </c>
      <c r="C49" t="s">
        <v>101</v>
      </c>
      <c r="D49">
        <v>18645297079</v>
      </c>
      <c r="E49" t="s">
        <v>8</v>
      </c>
      <c r="F49" t="s">
        <v>8</v>
      </c>
      <c r="G49" t="s">
        <v>50</v>
      </c>
      <c r="H49" t="s">
        <v>50</v>
      </c>
      <c r="I49" t="s">
        <v>4</v>
      </c>
      <c r="J49" t="s">
        <v>4</v>
      </c>
      <c r="K49" t="s">
        <v>6</v>
      </c>
      <c r="L49" t="s">
        <v>6</v>
      </c>
      <c r="M49" t="s">
        <v>4</v>
      </c>
      <c r="N49" t="s">
        <v>4</v>
      </c>
      <c r="O49" t="s">
        <v>6</v>
      </c>
      <c r="P49" t="s">
        <v>6</v>
      </c>
      <c r="Q49" t="s">
        <v>8</v>
      </c>
      <c r="R49" t="s">
        <v>8</v>
      </c>
      <c r="S49" t="s">
        <v>83</v>
      </c>
      <c r="T49" t="s">
        <v>83</v>
      </c>
      <c r="U49" t="s">
        <v>84</v>
      </c>
      <c r="V49" t="s">
        <v>84</v>
      </c>
      <c r="W49" t="s">
        <v>79</v>
      </c>
      <c r="X49" t="s">
        <v>79</v>
      </c>
    </row>
    <row r="50" spans="1:24">
      <c r="A50" t="s">
        <v>149</v>
      </c>
      <c r="B50" t="s">
        <v>38</v>
      </c>
      <c r="C50" t="s">
        <v>101</v>
      </c>
      <c r="D50">
        <v>13771908397</v>
      </c>
      <c r="E50" t="s">
        <v>8</v>
      </c>
      <c r="F50" t="s">
        <v>8</v>
      </c>
      <c r="G50" t="s">
        <v>4</v>
      </c>
      <c r="H50" t="s">
        <v>4</v>
      </c>
      <c r="I50" t="s">
        <v>4</v>
      </c>
      <c r="J50" t="s">
        <v>4</v>
      </c>
      <c r="K50" t="s">
        <v>6</v>
      </c>
      <c r="L50" t="s">
        <v>6</v>
      </c>
      <c r="M50" t="s">
        <v>4</v>
      </c>
      <c r="N50" t="s">
        <v>4</v>
      </c>
      <c r="O50" t="s">
        <v>6</v>
      </c>
      <c r="P50" t="s">
        <v>6</v>
      </c>
      <c r="Q50" t="s">
        <v>8</v>
      </c>
      <c r="R50" t="s">
        <v>8</v>
      </c>
      <c r="S50" t="s">
        <v>83</v>
      </c>
      <c r="T50" t="s">
        <v>83</v>
      </c>
      <c r="U50" t="s">
        <v>84</v>
      </c>
      <c r="V50" t="s">
        <v>84</v>
      </c>
      <c r="W50" t="s">
        <v>79</v>
      </c>
      <c r="X50" t="s">
        <v>79</v>
      </c>
    </row>
    <row r="51" spans="1:24">
      <c r="A51" t="s">
        <v>150</v>
      </c>
      <c r="B51" t="s">
        <v>51</v>
      </c>
      <c r="C51" t="s">
        <v>103</v>
      </c>
      <c r="D51">
        <v>18846796779</v>
      </c>
      <c r="E51" t="s">
        <v>8</v>
      </c>
      <c r="F51" t="s">
        <v>8</v>
      </c>
      <c r="G51" t="s">
        <v>50</v>
      </c>
      <c r="H51" t="s">
        <v>50</v>
      </c>
      <c r="I51" t="s">
        <v>4</v>
      </c>
      <c r="J51" t="s">
        <v>4</v>
      </c>
      <c r="K51" t="s">
        <v>6</v>
      </c>
      <c r="L51" t="s">
        <v>6</v>
      </c>
      <c r="M51" t="s">
        <v>4</v>
      </c>
      <c r="N51" t="s">
        <v>4</v>
      </c>
      <c r="O51" t="s">
        <v>6</v>
      </c>
      <c r="P51" t="s">
        <v>6</v>
      </c>
      <c r="Q51" t="s">
        <v>8</v>
      </c>
      <c r="R51" t="s">
        <v>8</v>
      </c>
      <c r="S51" t="s">
        <v>83</v>
      </c>
      <c r="T51" t="s">
        <v>83</v>
      </c>
      <c r="U51" t="s">
        <v>84</v>
      </c>
      <c r="V51" t="s">
        <v>84</v>
      </c>
      <c r="W51" t="s">
        <v>83</v>
      </c>
      <c r="X51" t="s">
        <v>83</v>
      </c>
    </row>
    <row r="52" spans="1:24">
      <c r="A52" t="s">
        <v>151</v>
      </c>
      <c r="B52" t="s">
        <v>12</v>
      </c>
      <c r="C52" t="s">
        <v>103</v>
      </c>
      <c r="D52">
        <v>18896588093</v>
      </c>
      <c r="E52" t="s">
        <v>4</v>
      </c>
      <c r="F52" t="s">
        <v>4</v>
      </c>
      <c r="G52" t="s">
        <v>50</v>
      </c>
      <c r="H52" t="s">
        <v>50</v>
      </c>
      <c r="I52" t="s">
        <v>4</v>
      </c>
      <c r="J52" t="s">
        <v>4</v>
      </c>
      <c r="K52" t="s">
        <v>8</v>
      </c>
      <c r="L52" t="s">
        <v>8</v>
      </c>
      <c r="M52" t="s">
        <v>4</v>
      </c>
      <c r="N52" t="s">
        <v>4</v>
      </c>
      <c r="O52" t="s">
        <v>74</v>
      </c>
      <c r="P52" t="s">
        <v>74</v>
      </c>
      <c r="Q52" t="s">
        <v>8</v>
      </c>
      <c r="R52" t="s">
        <v>8</v>
      </c>
      <c r="S52" t="s">
        <v>79</v>
      </c>
      <c r="T52" t="s">
        <v>79</v>
      </c>
      <c r="U52" t="s">
        <v>82</v>
      </c>
      <c r="V52" t="s">
        <v>82</v>
      </c>
      <c r="W52" t="s">
        <v>81</v>
      </c>
      <c r="X52" t="s">
        <v>81</v>
      </c>
    </row>
    <row r="53" spans="1:24">
      <c r="A53" t="s">
        <v>152</v>
      </c>
      <c r="B53" t="s">
        <v>32</v>
      </c>
      <c r="C53" t="s">
        <v>101</v>
      </c>
      <c r="D53">
        <v>15862826758</v>
      </c>
      <c r="E53" t="s">
        <v>8</v>
      </c>
      <c r="F53" t="s">
        <v>8</v>
      </c>
      <c r="G53" t="s">
        <v>50</v>
      </c>
      <c r="H53" t="s">
        <v>50</v>
      </c>
      <c r="I53" t="s">
        <v>4</v>
      </c>
      <c r="J53" t="s">
        <v>4</v>
      </c>
      <c r="K53" t="s">
        <v>6</v>
      </c>
      <c r="L53" t="s">
        <v>6</v>
      </c>
      <c r="M53" t="s">
        <v>8</v>
      </c>
      <c r="N53" t="s">
        <v>8</v>
      </c>
      <c r="O53" t="s">
        <v>6</v>
      </c>
      <c r="P53" t="s">
        <v>6</v>
      </c>
      <c r="Q53" t="s">
        <v>8</v>
      </c>
      <c r="R53" t="s">
        <v>8</v>
      </c>
      <c r="S53" t="s">
        <v>83</v>
      </c>
      <c r="T53" t="s">
        <v>83</v>
      </c>
      <c r="U53" t="s">
        <v>84</v>
      </c>
      <c r="V53" t="s">
        <v>84</v>
      </c>
      <c r="W53" t="s">
        <v>79</v>
      </c>
      <c r="X53" t="s">
        <v>79</v>
      </c>
    </row>
    <row r="54" spans="1:24">
      <c r="A54" t="s">
        <v>153</v>
      </c>
      <c r="B54" t="s">
        <v>67</v>
      </c>
      <c r="C54" t="s">
        <v>101</v>
      </c>
      <c r="D54">
        <v>13376077707</v>
      </c>
      <c r="E54" t="s">
        <v>8</v>
      </c>
      <c r="F54" t="s">
        <v>8</v>
      </c>
      <c r="G54" t="s">
        <v>50</v>
      </c>
      <c r="H54" t="s">
        <v>50</v>
      </c>
      <c r="I54" t="s">
        <v>4</v>
      </c>
      <c r="J54" t="s">
        <v>4</v>
      </c>
      <c r="K54" t="s">
        <v>6</v>
      </c>
      <c r="L54" t="s">
        <v>6</v>
      </c>
      <c r="M54" t="s">
        <v>4</v>
      </c>
      <c r="N54" t="s">
        <v>4</v>
      </c>
      <c r="O54" t="s">
        <v>74</v>
      </c>
      <c r="P54" t="s">
        <v>74</v>
      </c>
      <c r="Q54" t="s">
        <v>8</v>
      </c>
      <c r="R54" t="s">
        <v>8</v>
      </c>
      <c r="S54" t="s">
        <v>83</v>
      </c>
      <c r="T54" t="s">
        <v>83</v>
      </c>
      <c r="U54" t="s">
        <v>84</v>
      </c>
      <c r="V54" t="s">
        <v>84</v>
      </c>
      <c r="W54" t="s">
        <v>79</v>
      </c>
      <c r="X54" t="s">
        <v>79</v>
      </c>
    </row>
    <row r="55" spans="1:24">
      <c r="A55" t="s">
        <v>154</v>
      </c>
      <c r="B55" t="s">
        <v>61</v>
      </c>
      <c r="C55" t="s">
        <v>103</v>
      </c>
      <c r="D55">
        <v>13851262340</v>
      </c>
      <c r="E55" t="s">
        <v>4</v>
      </c>
      <c r="F55" t="s">
        <v>4</v>
      </c>
      <c r="G55" t="s">
        <v>50</v>
      </c>
      <c r="H55" t="s">
        <v>50</v>
      </c>
      <c r="I55" t="s">
        <v>4</v>
      </c>
      <c r="J55" t="s">
        <v>4</v>
      </c>
      <c r="K55" t="s">
        <v>74</v>
      </c>
      <c r="L55" t="s">
        <v>74</v>
      </c>
      <c r="M55" t="s">
        <v>4</v>
      </c>
      <c r="N55" t="s">
        <v>4</v>
      </c>
      <c r="O55" t="s">
        <v>74</v>
      </c>
      <c r="P55" t="s">
        <v>74</v>
      </c>
      <c r="Q55" t="s">
        <v>4</v>
      </c>
      <c r="R55" t="s">
        <v>4</v>
      </c>
      <c r="S55" t="s">
        <v>79</v>
      </c>
      <c r="T55" t="s">
        <v>79</v>
      </c>
      <c r="U55" t="s">
        <v>80</v>
      </c>
      <c r="V55" t="s">
        <v>80</v>
      </c>
      <c r="W55" t="s">
        <v>81</v>
      </c>
      <c r="X55" t="s">
        <v>81</v>
      </c>
    </row>
    <row r="56" spans="1:24">
      <c r="A56" t="s">
        <v>155</v>
      </c>
      <c r="B56" t="s">
        <v>7</v>
      </c>
      <c r="C56" t="s">
        <v>101</v>
      </c>
      <c r="D56">
        <v>13971676212</v>
      </c>
      <c r="E56" t="s">
        <v>8</v>
      </c>
      <c r="F56" t="s">
        <v>8</v>
      </c>
      <c r="G56" t="s">
        <v>50</v>
      </c>
      <c r="H56" t="s">
        <v>50</v>
      </c>
      <c r="I56" t="s">
        <v>8</v>
      </c>
      <c r="J56" t="s">
        <v>8</v>
      </c>
      <c r="K56" t="s">
        <v>8</v>
      </c>
      <c r="L56" t="s">
        <v>8</v>
      </c>
      <c r="M56" t="s">
        <v>4</v>
      </c>
      <c r="N56" t="s">
        <v>4</v>
      </c>
      <c r="O56" t="s">
        <v>6</v>
      </c>
      <c r="P56" t="s">
        <v>6</v>
      </c>
      <c r="Q56" t="s">
        <v>8</v>
      </c>
      <c r="R56" t="s">
        <v>8</v>
      </c>
      <c r="S56" t="s">
        <v>83</v>
      </c>
      <c r="T56" t="s">
        <v>83</v>
      </c>
      <c r="U56" t="s">
        <v>84</v>
      </c>
      <c r="V56" t="s">
        <v>84</v>
      </c>
      <c r="W56" t="s">
        <v>79</v>
      </c>
      <c r="X56" t="s">
        <v>79</v>
      </c>
    </row>
    <row r="57" spans="1:24">
      <c r="A57" t="s">
        <v>156</v>
      </c>
      <c r="B57" t="s">
        <v>64</v>
      </c>
      <c r="C57" t="s">
        <v>103</v>
      </c>
      <c r="D57">
        <v>18761304210</v>
      </c>
      <c r="E57" t="s">
        <v>8</v>
      </c>
      <c r="F57" t="s">
        <v>8</v>
      </c>
      <c r="G57" t="s">
        <v>50</v>
      </c>
      <c r="H57" t="s">
        <v>50</v>
      </c>
      <c r="I57" t="s">
        <v>4</v>
      </c>
      <c r="J57" t="s">
        <v>4</v>
      </c>
      <c r="K57" t="s">
        <v>6</v>
      </c>
      <c r="L57" t="s">
        <v>6</v>
      </c>
      <c r="M57" t="s">
        <v>4</v>
      </c>
      <c r="N57" t="s">
        <v>4</v>
      </c>
      <c r="O57" t="s">
        <v>15</v>
      </c>
      <c r="P57" t="s">
        <v>15</v>
      </c>
      <c r="Q57" t="s">
        <v>4</v>
      </c>
      <c r="R57" t="s">
        <v>4</v>
      </c>
      <c r="S57" t="s">
        <v>79</v>
      </c>
      <c r="T57" t="s">
        <v>79</v>
      </c>
      <c r="U57" t="s">
        <v>84</v>
      </c>
      <c r="V57" t="s">
        <v>84</v>
      </c>
      <c r="W57" t="s">
        <v>81</v>
      </c>
      <c r="X57" t="s">
        <v>81</v>
      </c>
    </row>
    <row r="58" spans="1:24">
      <c r="A58" t="s">
        <v>157</v>
      </c>
      <c r="B58" t="s">
        <v>158</v>
      </c>
      <c r="C58" t="s">
        <v>101</v>
      </c>
      <c r="D58">
        <v>15952343193</v>
      </c>
      <c r="E58" t="s">
        <v>8</v>
      </c>
      <c r="F58" t="s">
        <v>8</v>
      </c>
      <c r="G58" t="s">
        <v>50</v>
      </c>
      <c r="H58" t="s">
        <v>50</v>
      </c>
      <c r="I58" t="s">
        <v>4</v>
      </c>
      <c r="J58" t="s">
        <v>4</v>
      </c>
      <c r="K58" t="s">
        <v>6</v>
      </c>
      <c r="L58" t="s">
        <v>6</v>
      </c>
      <c r="M58" t="s">
        <v>4</v>
      </c>
      <c r="N58" t="s">
        <v>4</v>
      </c>
      <c r="O58" t="s">
        <v>74</v>
      </c>
      <c r="P58" t="s">
        <v>74</v>
      </c>
      <c r="Q58" t="s">
        <v>8</v>
      </c>
      <c r="R58" t="s">
        <v>8</v>
      </c>
      <c r="S58" t="s">
        <v>83</v>
      </c>
      <c r="T58" t="s">
        <v>83</v>
      </c>
      <c r="U58" t="s">
        <v>84</v>
      </c>
      <c r="V58" t="s">
        <v>84</v>
      </c>
      <c r="W58" t="s">
        <v>79</v>
      </c>
      <c r="X58" t="s">
        <v>79</v>
      </c>
    </row>
    <row r="59" spans="1:24">
      <c r="A59" t="s">
        <v>159</v>
      </c>
      <c r="B59" t="s">
        <v>66</v>
      </c>
      <c r="C59" t="s">
        <v>101</v>
      </c>
      <c r="D59">
        <v>13651540532</v>
      </c>
      <c r="E59" t="s">
        <v>8</v>
      </c>
      <c r="F59" t="s">
        <v>8</v>
      </c>
      <c r="G59" t="s">
        <v>50</v>
      </c>
      <c r="H59" t="s">
        <v>50</v>
      </c>
      <c r="I59" t="s">
        <v>4</v>
      </c>
      <c r="J59" t="s">
        <v>4</v>
      </c>
      <c r="K59" t="s">
        <v>6</v>
      </c>
      <c r="L59" t="s">
        <v>6</v>
      </c>
      <c r="M59" t="s">
        <v>4</v>
      </c>
      <c r="N59" t="s">
        <v>4</v>
      </c>
      <c r="O59" t="s">
        <v>6</v>
      </c>
      <c r="P59" t="s">
        <v>6</v>
      </c>
      <c r="Q59" t="s">
        <v>8</v>
      </c>
      <c r="R59" t="s">
        <v>8</v>
      </c>
      <c r="S59" t="s">
        <v>83</v>
      </c>
      <c r="T59" t="s">
        <v>83</v>
      </c>
      <c r="U59" t="s">
        <v>84</v>
      </c>
      <c r="V59" t="s">
        <v>84</v>
      </c>
      <c r="W59" t="s">
        <v>83</v>
      </c>
      <c r="X59" t="s">
        <v>83</v>
      </c>
    </row>
    <row r="60" spans="1:24">
      <c r="A60" t="s">
        <v>160</v>
      </c>
      <c r="B60" t="s">
        <v>58</v>
      </c>
      <c r="C60" t="s">
        <v>103</v>
      </c>
      <c r="D60">
        <v>13952398090</v>
      </c>
      <c r="E60" t="s">
        <v>4</v>
      </c>
      <c r="F60" t="s">
        <v>4</v>
      </c>
      <c r="G60" t="s">
        <v>50</v>
      </c>
      <c r="H60" t="s">
        <v>50</v>
      </c>
      <c r="I60" t="s">
        <v>4</v>
      </c>
      <c r="J60" t="s">
        <v>4</v>
      </c>
      <c r="K60" t="s">
        <v>6</v>
      </c>
      <c r="L60" t="s">
        <v>6</v>
      </c>
      <c r="M60" t="s">
        <v>4</v>
      </c>
      <c r="N60" t="s">
        <v>4</v>
      </c>
      <c r="O60" t="s">
        <v>6</v>
      </c>
      <c r="P60" t="s">
        <v>6</v>
      </c>
      <c r="Q60" t="s">
        <v>8</v>
      </c>
      <c r="R60" t="s">
        <v>8</v>
      </c>
      <c r="S60" t="s">
        <v>83</v>
      </c>
      <c r="T60" t="s">
        <v>83</v>
      </c>
      <c r="U60" t="s">
        <v>82</v>
      </c>
      <c r="V60" t="s">
        <v>82</v>
      </c>
      <c r="W60" t="s">
        <v>79</v>
      </c>
      <c r="X60" t="s">
        <v>79</v>
      </c>
    </row>
    <row r="61" spans="1:24">
      <c r="A61" t="s">
        <v>161</v>
      </c>
      <c r="B61" t="s">
        <v>48</v>
      </c>
      <c r="C61" t="s">
        <v>101</v>
      </c>
      <c r="D61">
        <v>13505240680</v>
      </c>
      <c r="E61" t="s">
        <v>8</v>
      </c>
      <c r="F61" t="s">
        <v>8</v>
      </c>
      <c r="G61" t="s">
        <v>50</v>
      </c>
      <c r="H61" t="s">
        <v>50</v>
      </c>
      <c r="I61" t="s">
        <v>4</v>
      </c>
      <c r="J61" t="s">
        <v>4</v>
      </c>
      <c r="K61" t="s">
        <v>6</v>
      </c>
      <c r="L61" t="s">
        <v>6</v>
      </c>
      <c r="M61" t="s">
        <v>4</v>
      </c>
      <c r="N61" t="s">
        <v>4</v>
      </c>
      <c r="O61" t="s">
        <v>74</v>
      </c>
      <c r="P61" t="s">
        <v>74</v>
      </c>
      <c r="Q61" t="s">
        <v>8</v>
      </c>
      <c r="R61" t="s">
        <v>8</v>
      </c>
      <c r="S61" t="s">
        <v>83</v>
      </c>
      <c r="T61" t="s">
        <v>83</v>
      </c>
      <c r="U61" t="s">
        <v>84</v>
      </c>
      <c r="V61" t="s">
        <v>84</v>
      </c>
      <c r="W61" t="s">
        <v>79</v>
      </c>
      <c r="X61" t="s">
        <v>79</v>
      </c>
    </row>
    <row r="62" spans="1:24">
      <c r="A62" t="s">
        <v>162</v>
      </c>
      <c r="B62" t="s">
        <v>163</v>
      </c>
      <c r="C62" t="s">
        <v>101</v>
      </c>
      <c r="D62">
        <v>15950298298</v>
      </c>
      <c r="E62" t="s">
        <v>8</v>
      </c>
      <c r="F62" t="s">
        <v>8</v>
      </c>
      <c r="G62" t="s">
        <v>50</v>
      </c>
      <c r="H62" t="s">
        <v>50</v>
      </c>
      <c r="I62" t="s">
        <v>4</v>
      </c>
      <c r="J62" t="s">
        <v>4</v>
      </c>
      <c r="K62" t="s">
        <v>6</v>
      </c>
      <c r="L62" t="s">
        <v>6</v>
      </c>
      <c r="M62" t="s">
        <v>4</v>
      </c>
      <c r="N62" t="s">
        <v>4</v>
      </c>
      <c r="O62" t="s">
        <v>74</v>
      </c>
      <c r="P62" t="s">
        <v>74</v>
      </c>
      <c r="Q62" t="s">
        <v>8</v>
      </c>
      <c r="R62" t="s">
        <v>8</v>
      </c>
      <c r="S62" t="s">
        <v>83</v>
      </c>
      <c r="T62" t="s">
        <v>83</v>
      </c>
      <c r="U62" t="s">
        <v>84</v>
      </c>
      <c r="V62" t="s">
        <v>84</v>
      </c>
      <c r="W62" t="s">
        <v>79</v>
      </c>
      <c r="X62" t="s">
        <v>79</v>
      </c>
    </row>
    <row r="63" spans="1:24">
      <c r="A63" t="s">
        <v>164</v>
      </c>
      <c r="B63" t="s">
        <v>65</v>
      </c>
      <c r="C63" t="s">
        <v>101</v>
      </c>
      <c r="D63">
        <v>15993911766</v>
      </c>
      <c r="E63" t="s">
        <v>8</v>
      </c>
      <c r="F63" t="s">
        <v>8</v>
      </c>
      <c r="G63" t="s">
        <v>50</v>
      </c>
      <c r="H63" t="s">
        <v>50</v>
      </c>
      <c r="I63" t="s">
        <v>4</v>
      </c>
      <c r="J63" t="s">
        <v>4</v>
      </c>
      <c r="K63" t="s">
        <v>6</v>
      </c>
      <c r="L63" t="s">
        <v>6</v>
      </c>
      <c r="M63" t="s">
        <v>4</v>
      </c>
      <c r="N63" t="s">
        <v>4</v>
      </c>
      <c r="O63" t="s">
        <v>74</v>
      </c>
      <c r="P63" t="s">
        <v>74</v>
      </c>
      <c r="Q63" t="s">
        <v>8</v>
      </c>
      <c r="R63" t="s">
        <v>8</v>
      </c>
      <c r="S63" t="s">
        <v>79</v>
      </c>
      <c r="T63" t="s">
        <v>79</v>
      </c>
      <c r="U63" t="s">
        <v>84</v>
      </c>
      <c r="V63" t="s">
        <v>84</v>
      </c>
      <c r="W63" t="s">
        <v>79</v>
      </c>
      <c r="X63" t="s">
        <v>79</v>
      </c>
    </row>
    <row r="64" spans="1:24">
      <c r="A64" t="s">
        <v>165</v>
      </c>
      <c r="B64" t="s">
        <v>62</v>
      </c>
      <c r="C64" t="s">
        <v>101</v>
      </c>
      <c r="D64">
        <v>18252787862</v>
      </c>
      <c r="E64" t="s">
        <v>8</v>
      </c>
      <c r="F64" t="s">
        <v>8</v>
      </c>
      <c r="G64" t="s">
        <v>4</v>
      </c>
      <c r="H64" t="s">
        <v>4</v>
      </c>
      <c r="I64" t="s">
        <v>4</v>
      </c>
      <c r="J64" t="s">
        <v>4</v>
      </c>
      <c r="K64" t="s">
        <v>6</v>
      </c>
      <c r="L64" t="s">
        <v>6</v>
      </c>
      <c r="M64" t="s">
        <v>4</v>
      </c>
      <c r="N64" t="s">
        <v>4</v>
      </c>
      <c r="O64" t="s">
        <v>74</v>
      </c>
      <c r="P64" t="s">
        <v>74</v>
      </c>
      <c r="Q64" t="s">
        <v>8</v>
      </c>
      <c r="R64" t="s">
        <v>8</v>
      </c>
      <c r="S64" t="s">
        <v>79</v>
      </c>
      <c r="T64" t="s">
        <v>79</v>
      </c>
      <c r="U64" t="s">
        <v>84</v>
      </c>
      <c r="V64" t="s">
        <v>84</v>
      </c>
      <c r="W64" t="s">
        <v>83</v>
      </c>
      <c r="X64" t="s">
        <v>83</v>
      </c>
    </row>
    <row r="65" spans="1:24">
      <c r="A65" t="s">
        <v>166</v>
      </c>
      <c r="B65" t="s">
        <v>23</v>
      </c>
      <c r="C65" t="s">
        <v>101</v>
      </c>
      <c r="D65">
        <v>18155256000</v>
      </c>
      <c r="E65" t="s">
        <v>8</v>
      </c>
      <c r="F65" t="s">
        <v>8</v>
      </c>
      <c r="G65" t="s">
        <v>50</v>
      </c>
      <c r="H65" t="s">
        <v>50</v>
      </c>
      <c r="I65" t="s">
        <v>4</v>
      </c>
      <c r="J65" t="s">
        <v>4</v>
      </c>
      <c r="K65" t="s">
        <v>6</v>
      </c>
      <c r="L65" t="s">
        <v>6</v>
      </c>
      <c r="M65" t="s">
        <v>4</v>
      </c>
      <c r="N65" t="s">
        <v>4</v>
      </c>
      <c r="O65" t="s">
        <v>74</v>
      </c>
      <c r="P65" t="s">
        <v>74</v>
      </c>
      <c r="Q65" t="s">
        <v>8</v>
      </c>
      <c r="R65" t="s">
        <v>8</v>
      </c>
      <c r="S65" t="s">
        <v>79</v>
      </c>
      <c r="T65" t="s">
        <v>79</v>
      </c>
      <c r="U65" t="s">
        <v>80</v>
      </c>
      <c r="V65" t="s">
        <v>80</v>
      </c>
      <c r="W65" t="s">
        <v>15</v>
      </c>
      <c r="X65" t="s">
        <v>15</v>
      </c>
    </row>
    <row r="66" spans="1:24">
      <c r="A66" t="s">
        <v>167</v>
      </c>
      <c r="B66" t="s">
        <v>16</v>
      </c>
      <c r="C66" t="s">
        <v>101</v>
      </c>
      <c r="D66">
        <v>18391017638</v>
      </c>
      <c r="E66" t="s">
        <v>8</v>
      </c>
      <c r="F66" t="s">
        <v>8</v>
      </c>
      <c r="G66" t="s">
        <v>50</v>
      </c>
      <c r="H66" t="s">
        <v>50</v>
      </c>
      <c r="I66" t="s">
        <v>4</v>
      </c>
      <c r="J66" t="s">
        <v>4</v>
      </c>
      <c r="K66" t="s">
        <v>6</v>
      </c>
      <c r="L66" t="s">
        <v>6</v>
      </c>
      <c r="M66" t="s">
        <v>4</v>
      </c>
      <c r="N66" t="s">
        <v>4</v>
      </c>
      <c r="O66" t="s">
        <v>74</v>
      </c>
      <c r="P66" t="s">
        <v>74</v>
      </c>
      <c r="Q66" t="s">
        <v>8</v>
      </c>
      <c r="R66" t="s">
        <v>8</v>
      </c>
      <c r="S66" t="s">
        <v>79</v>
      </c>
      <c r="T66" t="s">
        <v>79</v>
      </c>
      <c r="U66" t="s">
        <v>84</v>
      </c>
      <c r="V66" t="s">
        <v>84</v>
      </c>
      <c r="W66" t="s">
        <v>79</v>
      </c>
      <c r="X66" t="s">
        <v>79</v>
      </c>
    </row>
    <row r="67" spans="1:24">
      <c r="A67" t="s">
        <v>168</v>
      </c>
      <c r="B67" t="s">
        <v>37</v>
      </c>
      <c r="C67" t="s">
        <v>101</v>
      </c>
      <c r="D67">
        <v>15950809763</v>
      </c>
      <c r="E67" t="s">
        <v>15</v>
      </c>
      <c r="F67" t="s">
        <v>15</v>
      </c>
      <c r="G67" t="s">
        <v>50</v>
      </c>
      <c r="H67" t="s">
        <v>50</v>
      </c>
      <c r="I67" t="s">
        <v>4</v>
      </c>
      <c r="J67" t="s">
        <v>4</v>
      </c>
      <c r="K67" t="s">
        <v>6</v>
      </c>
      <c r="L67" t="s">
        <v>6</v>
      </c>
      <c r="M67" t="s">
        <v>4</v>
      </c>
      <c r="N67" t="s">
        <v>4</v>
      </c>
      <c r="O67" t="s">
        <v>74</v>
      </c>
      <c r="P67" t="s">
        <v>74</v>
      </c>
      <c r="Q67" t="s">
        <v>8</v>
      </c>
      <c r="R67" t="s">
        <v>8</v>
      </c>
      <c r="S67" t="s">
        <v>83</v>
      </c>
      <c r="T67" t="s">
        <v>83</v>
      </c>
      <c r="U67" t="s">
        <v>80</v>
      </c>
      <c r="V67" t="s">
        <v>80</v>
      </c>
      <c r="W67" t="s">
        <v>79</v>
      </c>
      <c r="X67" t="s">
        <v>79</v>
      </c>
    </row>
    <row r="68" spans="1:24">
      <c r="A68" t="s">
        <v>169</v>
      </c>
      <c r="B68" t="s">
        <v>24</v>
      </c>
      <c r="C68" t="s">
        <v>101</v>
      </c>
      <c r="D68">
        <v>15252413945</v>
      </c>
      <c r="E68" t="s">
        <v>8</v>
      </c>
      <c r="F68" t="s">
        <v>8</v>
      </c>
      <c r="G68" t="s">
        <v>50</v>
      </c>
      <c r="H68" t="s">
        <v>50</v>
      </c>
      <c r="I68" t="s">
        <v>4</v>
      </c>
      <c r="J68" t="s">
        <v>4</v>
      </c>
      <c r="K68" t="s">
        <v>6</v>
      </c>
      <c r="L68" t="s">
        <v>6</v>
      </c>
      <c r="M68" t="s">
        <v>4</v>
      </c>
      <c r="N68" t="s">
        <v>4</v>
      </c>
      <c r="O68" t="s">
        <v>74</v>
      </c>
      <c r="P68" t="s">
        <v>74</v>
      </c>
      <c r="Q68" t="s">
        <v>8</v>
      </c>
      <c r="R68" t="s">
        <v>8</v>
      </c>
      <c r="S68" t="s">
        <v>79</v>
      </c>
      <c r="T68" t="s">
        <v>79</v>
      </c>
      <c r="U68" t="s">
        <v>84</v>
      </c>
      <c r="V68" t="s">
        <v>84</v>
      </c>
      <c r="W68" t="s">
        <v>79</v>
      </c>
      <c r="X68" t="s">
        <v>79</v>
      </c>
    </row>
    <row r="69" spans="1:24">
      <c r="A69" t="s">
        <v>170</v>
      </c>
      <c r="B69" t="s">
        <v>171</v>
      </c>
      <c r="C69" t="s">
        <v>101</v>
      </c>
      <c r="D69">
        <v>15862375217</v>
      </c>
      <c r="E69" t="s">
        <v>8</v>
      </c>
      <c r="F69" t="s">
        <v>8</v>
      </c>
      <c r="G69" t="s">
        <v>50</v>
      </c>
      <c r="H69" t="s">
        <v>50</v>
      </c>
      <c r="I69" t="s">
        <v>4</v>
      </c>
      <c r="J69" t="s">
        <v>4</v>
      </c>
      <c r="K69" t="s">
        <v>6</v>
      </c>
      <c r="L69" t="s">
        <v>6</v>
      </c>
      <c r="M69" t="s">
        <v>4</v>
      </c>
      <c r="N69" t="s">
        <v>4</v>
      </c>
      <c r="O69" t="s">
        <v>74</v>
      </c>
      <c r="P69" t="s">
        <v>74</v>
      </c>
      <c r="Q69" t="s">
        <v>8</v>
      </c>
      <c r="R69" t="s">
        <v>8</v>
      </c>
      <c r="S69" t="s">
        <v>85</v>
      </c>
      <c r="T69" t="s">
        <v>85</v>
      </c>
      <c r="U69" t="s">
        <v>82</v>
      </c>
      <c r="V69" t="s">
        <v>82</v>
      </c>
      <c r="W69" t="s">
        <v>83</v>
      </c>
      <c r="X69" t="s">
        <v>83</v>
      </c>
    </row>
  </sheetData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9"/>
  <sheetViews>
    <sheetView workbookViewId="0">
      <pane ySplit="1" topLeftCell="A2" activePane="bottomLeft" state="frozen"/>
      <selection/>
      <selection pane="bottomLeft" activeCell="B64" sqref="B64"/>
    </sheetView>
  </sheetViews>
  <sheetFormatPr defaultColWidth="9" defaultRowHeight="14.25"/>
  <cols>
    <col min="3" max="3" width="6.875" customWidth="1"/>
    <col min="4" max="4" width="12.75" customWidth="1"/>
    <col min="6" max="6" width="12.5" style="8" customWidth="1"/>
    <col min="8" max="8" width="10.25" style="8" customWidth="1"/>
    <col min="22" max="22" width="9" style="8"/>
    <col min="24" max="24" width="9" style="8"/>
  </cols>
  <sheetData>
    <row r="1" spans="1:23">
      <c r="A1" t="s">
        <v>87</v>
      </c>
      <c r="B1" t="s">
        <v>0</v>
      </c>
      <c r="C1" t="s">
        <v>88</v>
      </c>
      <c r="D1" t="s">
        <v>89</v>
      </c>
      <c r="E1" t="s">
        <v>90</v>
      </c>
      <c r="G1" t="s">
        <v>91</v>
      </c>
      <c r="I1" t="s">
        <v>92</v>
      </c>
      <c r="K1" t="s">
        <v>93</v>
      </c>
      <c r="M1" t="s">
        <v>94</v>
      </c>
      <c r="O1" t="s">
        <v>95</v>
      </c>
      <c r="Q1" t="s">
        <v>96</v>
      </c>
      <c r="S1" t="s">
        <v>97</v>
      </c>
      <c r="U1" t="s">
        <v>98</v>
      </c>
      <c r="W1" t="s">
        <v>99</v>
      </c>
    </row>
    <row r="2" spans="1:23">
      <c r="A2" t="s">
        <v>100</v>
      </c>
      <c r="B2" t="s">
        <v>59</v>
      </c>
      <c r="C2" t="s">
        <v>101</v>
      </c>
      <c r="D2">
        <v>17715666616</v>
      </c>
      <c r="E2" t="s">
        <v>8</v>
      </c>
      <c r="F2" s="8">
        <f>IF(E2="二级乙等",1)</f>
        <v>1</v>
      </c>
      <c r="G2" t="s">
        <v>50</v>
      </c>
      <c r="H2" s="8">
        <f>IF(G2="一级乙等",1)</f>
        <v>1</v>
      </c>
      <c r="I2" t="s">
        <v>4</v>
      </c>
      <c r="J2" s="8">
        <f>IF(I2="二级甲等",1)</f>
        <v>1</v>
      </c>
      <c r="K2" t="s">
        <v>6</v>
      </c>
      <c r="L2" s="8">
        <f>IF(K2="三级甲等",1)</f>
        <v>1</v>
      </c>
      <c r="M2" t="s">
        <v>4</v>
      </c>
      <c r="N2" s="8">
        <f>IF(M2="二级甲等",1)</f>
        <v>1</v>
      </c>
      <c r="O2" t="s">
        <v>6</v>
      </c>
      <c r="P2" s="8" t="b">
        <f>IF(O2="三级乙等",1)</f>
        <v>0</v>
      </c>
      <c r="Q2" t="s">
        <v>8</v>
      </c>
      <c r="R2" s="8">
        <f>IF(Q2="二级乙等",1)</f>
        <v>1</v>
      </c>
      <c r="S2" t="s">
        <v>85</v>
      </c>
      <c r="T2" s="8" t="b">
        <f>IF(S2=8-9,1)</f>
        <v>0</v>
      </c>
      <c r="U2" t="s">
        <v>86</v>
      </c>
      <c r="W2" t="s">
        <v>81</v>
      </c>
    </row>
    <row r="3" spans="2:23">
      <c r="B3" t="s">
        <v>30</v>
      </c>
      <c r="C3" t="s">
        <v>101</v>
      </c>
      <c r="D3">
        <v>13813866081</v>
      </c>
      <c r="E3" t="s">
        <v>8</v>
      </c>
      <c r="F3" s="8">
        <f t="shared" ref="F3:F66" si="0">IF(E3="二级乙等",1)</f>
        <v>1</v>
      </c>
      <c r="G3" t="s">
        <v>50</v>
      </c>
      <c r="H3" s="8">
        <f t="shared" ref="H3:H66" si="1">IF(G3="一级乙等",1)</f>
        <v>1</v>
      </c>
      <c r="I3" t="s">
        <v>4</v>
      </c>
      <c r="J3" s="8">
        <f t="shared" ref="J3:J66" si="2">IF(I3="二级甲等",1)</f>
        <v>1</v>
      </c>
      <c r="K3" t="s">
        <v>6</v>
      </c>
      <c r="L3" s="8">
        <f t="shared" ref="L3:L66" si="3">IF(K3="三级甲等",1)</f>
        <v>1</v>
      </c>
      <c r="M3" t="s">
        <v>4</v>
      </c>
      <c r="N3" s="8">
        <f t="shared" ref="N3:N66" si="4">IF(M3="二级甲等",1)</f>
        <v>1</v>
      </c>
      <c r="O3" t="s">
        <v>74</v>
      </c>
      <c r="P3" s="8">
        <f t="shared" ref="P3:P66" si="5">IF(O3="三级乙等",1)</f>
        <v>1</v>
      </c>
      <c r="Q3" t="s">
        <v>8</v>
      </c>
      <c r="R3" s="8">
        <f t="shared" ref="R3:R66" si="6">IF(Q3="二级乙等",1)</f>
        <v>1</v>
      </c>
      <c r="S3" t="s">
        <v>79</v>
      </c>
      <c r="T3" s="8" t="b">
        <f t="shared" ref="T3:T66" si="7">IF(S3=8-9,1)</f>
        <v>0</v>
      </c>
      <c r="U3" t="s">
        <v>86</v>
      </c>
      <c r="W3" t="s">
        <v>81</v>
      </c>
    </row>
    <row r="4" spans="1:24">
      <c r="A4" t="s">
        <v>102</v>
      </c>
      <c r="B4" t="s">
        <v>44</v>
      </c>
      <c r="C4" t="s">
        <v>103</v>
      </c>
      <c r="D4">
        <v>13260777026</v>
      </c>
      <c r="E4" t="s">
        <v>8</v>
      </c>
      <c r="F4" s="8">
        <f t="shared" si="0"/>
        <v>1</v>
      </c>
      <c r="G4" t="s">
        <v>50</v>
      </c>
      <c r="H4" s="8">
        <f t="shared" si="1"/>
        <v>1</v>
      </c>
      <c r="I4" t="s">
        <v>4</v>
      </c>
      <c r="J4" s="8">
        <f t="shared" si="2"/>
        <v>1</v>
      </c>
      <c r="K4" t="s">
        <v>6</v>
      </c>
      <c r="L4" s="8">
        <f t="shared" si="3"/>
        <v>1</v>
      </c>
      <c r="M4" t="s">
        <v>4</v>
      </c>
      <c r="N4" s="8">
        <f t="shared" si="4"/>
        <v>1</v>
      </c>
      <c r="O4" t="s">
        <v>15</v>
      </c>
      <c r="P4" s="8" t="b">
        <f t="shared" si="5"/>
        <v>0</v>
      </c>
      <c r="Q4" t="s">
        <v>8</v>
      </c>
      <c r="R4" s="8">
        <f t="shared" si="6"/>
        <v>1</v>
      </c>
      <c r="S4" t="s">
        <v>79</v>
      </c>
      <c r="T4" s="8" t="b">
        <f t="shared" si="7"/>
        <v>0</v>
      </c>
      <c r="U4" t="s">
        <v>82</v>
      </c>
      <c r="W4" t="s">
        <v>79</v>
      </c>
      <c r="X4" s="8">
        <v>1</v>
      </c>
    </row>
    <row r="5" spans="1:24">
      <c r="A5" t="s">
        <v>104</v>
      </c>
      <c r="B5" t="s">
        <v>69</v>
      </c>
      <c r="C5" t="s">
        <v>101</v>
      </c>
      <c r="D5">
        <v>15895989833</v>
      </c>
      <c r="E5" t="s">
        <v>8</v>
      </c>
      <c r="F5" s="8">
        <f t="shared" si="0"/>
        <v>1</v>
      </c>
      <c r="G5" t="s">
        <v>50</v>
      </c>
      <c r="H5" s="8">
        <f t="shared" si="1"/>
        <v>1</v>
      </c>
      <c r="I5" t="s">
        <v>4</v>
      </c>
      <c r="J5" s="8">
        <f t="shared" si="2"/>
        <v>1</v>
      </c>
      <c r="K5" t="s">
        <v>6</v>
      </c>
      <c r="L5" s="8">
        <f t="shared" si="3"/>
        <v>1</v>
      </c>
      <c r="M5" t="s">
        <v>4</v>
      </c>
      <c r="N5" s="8">
        <f t="shared" si="4"/>
        <v>1</v>
      </c>
      <c r="O5" t="s">
        <v>74</v>
      </c>
      <c r="P5" s="8">
        <f t="shared" si="5"/>
        <v>1</v>
      </c>
      <c r="Q5" t="s">
        <v>8</v>
      </c>
      <c r="R5" s="8">
        <f t="shared" si="6"/>
        <v>1</v>
      </c>
      <c r="S5" t="s">
        <v>83</v>
      </c>
      <c r="T5" s="8">
        <v>1</v>
      </c>
      <c r="U5" t="s">
        <v>84</v>
      </c>
      <c r="V5" s="8">
        <v>1</v>
      </c>
      <c r="W5" t="s">
        <v>79</v>
      </c>
      <c r="X5" s="8">
        <v>1</v>
      </c>
    </row>
    <row r="6" spans="1:24">
      <c r="A6" t="s">
        <v>105</v>
      </c>
      <c r="B6" t="s">
        <v>35</v>
      </c>
      <c r="C6" t="s">
        <v>103</v>
      </c>
      <c r="D6">
        <v>13951873762</v>
      </c>
      <c r="E6" t="s">
        <v>8</v>
      </c>
      <c r="F6" s="8">
        <f t="shared" si="0"/>
        <v>1</v>
      </c>
      <c r="G6" t="s">
        <v>50</v>
      </c>
      <c r="H6" s="8">
        <f t="shared" si="1"/>
        <v>1</v>
      </c>
      <c r="I6" t="s">
        <v>4</v>
      </c>
      <c r="J6" s="8">
        <f t="shared" si="2"/>
        <v>1</v>
      </c>
      <c r="K6" t="s">
        <v>6</v>
      </c>
      <c r="L6" s="8">
        <f t="shared" si="3"/>
        <v>1</v>
      </c>
      <c r="M6" t="s">
        <v>4</v>
      </c>
      <c r="N6" s="8">
        <f t="shared" si="4"/>
        <v>1</v>
      </c>
      <c r="O6" t="s">
        <v>6</v>
      </c>
      <c r="P6" s="8" t="b">
        <f t="shared" si="5"/>
        <v>0</v>
      </c>
      <c r="Q6" t="s">
        <v>8</v>
      </c>
      <c r="R6" s="8">
        <f t="shared" si="6"/>
        <v>1</v>
      </c>
      <c r="S6" t="s">
        <v>85</v>
      </c>
      <c r="T6" s="8" t="b">
        <f t="shared" si="7"/>
        <v>0</v>
      </c>
      <c r="U6" t="s">
        <v>82</v>
      </c>
      <c r="W6" t="s">
        <v>79</v>
      </c>
      <c r="X6" s="8">
        <v>1</v>
      </c>
    </row>
    <row r="7" spans="1:23">
      <c r="A7" t="s">
        <v>106</v>
      </c>
      <c r="B7" t="s">
        <v>60</v>
      </c>
      <c r="C7" t="s">
        <v>101</v>
      </c>
      <c r="D7">
        <v>13901422705</v>
      </c>
      <c r="E7" t="s">
        <v>8</v>
      </c>
      <c r="F7" s="8">
        <f t="shared" si="0"/>
        <v>1</v>
      </c>
      <c r="G7" t="s">
        <v>50</v>
      </c>
      <c r="H7" s="8">
        <f t="shared" si="1"/>
        <v>1</v>
      </c>
      <c r="I7" t="s">
        <v>4</v>
      </c>
      <c r="J7" s="8">
        <f t="shared" si="2"/>
        <v>1</v>
      </c>
      <c r="K7" t="s">
        <v>6</v>
      </c>
      <c r="L7" s="8">
        <f t="shared" si="3"/>
        <v>1</v>
      </c>
      <c r="M7" t="s">
        <v>4</v>
      </c>
      <c r="N7" s="8">
        <f t="shared" si="4"/>
        <v>1</v>
      </c>
      <c r="O7" t="s">
        <v>74</v>
      </c>
      <c r="P7" s="8">
        <f t="shared" si="5"/>
        <v>1</v>
      </c>
      <c r="Q7" t="s">
        <v>8</v>
      </c>
      <c r="R7" s="8">
        <f t="shared" si="6"/>
        <v>1</v>
      </c>
      <c r="S7" t="s">
        <v>79</v>
      </c>
      <c r="T7" s="8" t="b">
        <f t="shared" si="7"/>
        <v>0</v>
      </c>
      <c r="U7" t="s">
        <v>86</v>
      </c>
      <c r="W7" t="s">
        <v>81</v>
      </c>
    </row>
    <row r="8" spans="1:24">
      <c r="A8" t="s">
        <v>107</v>
      </c>
      <c r="B8" t="s">
        <v>25</v>
      </c>
      <c r="C8" t="s">
        <v>101</v>
      </c>
      <c r="D8">
        <v>13390920410</v>
      </c>
      <c r="E8" t="s">
        <v>8</v>
      </c>
      <c r="F8" s="8">
        <f t="shared" si="0"/>
        <v>1</v>
      </c>
      <c r="G8" t="s">
        <v>50</v>
      </c>
      <c r="H8" s="8">
        <f t="shared" si="1"/>
        <v>1</v>
      </c>
      <c r="I8" t="s">
        <v>4</v>
      </c>
      <c r="J8" s="8">
        <f t="shared" si="2"/>
        <v>1</v>
      </c>
      <c r="K8" t="s">
        <v>6</v>
      </c>
      <c r="L8" s="8">
        <f t="shared" si="3"/>
        <v>1</v>
      </c>
      <c r="M8" t="s">
        <v>4</v>
      </c>
      <c r="N8" s="8">
        <f t="shared" si="4"/>
        <v>1</v>
      </c>
      <c r="O8" t="s">
        <v>6</v>
      </c>
      <c r="P8" s="8" t="b">
        <f t="shared" si="5"/>
        <v>0</v>
      </c>
      <c r="Q8" t="s">
        <v>8</v>
      </c>
      <c r="R8" s="8">
        <f t="shared" si="6"/>
        <v>1</v>
      </c>
      <c r="S8" t="s">
        <v>83</v>
      </c>
      <c r="T8" s="8">
        <v>1</v>
      </c>
      <c r="U8" t="s">
        <v>84</v>
      </c>
      <c r="V8" s="8">
        <v>1</v>
      </c>
      <c r="W8" t="s">
        <v>79</v>
      </c>
      <c r="X8" s="8">
        <v>1</v>
      </c>
    </row>
    <row r="9" spans="1:24">
      <c r="A9" t="s">
        <v>108</v>
      </c>
      <c r="B9" t="s">
        <v>31</v>
      </c>
      <c r="C9" t="s">
        <v>101</v>
      </c>
      <c r="D9">
        <v>13770329142</v>
      </c>
      <c r="E9" t="s">
        <v>8</v>
      </c>
      <c r="F9" s="8">
        <f t="shared" si="0"/>
        <v>1</v>
      </c>
      <c r="G9" t="s">
        <v>50</v>
      </c>
      <c r="H9" s="8">
        <f t="shared" si="1"/>
        <v>1</v>
      </c>
      <c r="I9" t="s">
        <v>4</v>
      </c>
      <c r="J9" s="8">
        <f t="shared" si="2"/>
        <v>1</v>
      </c>
      <c r="K9" t="s">
        <v>6</v>
      </c>
      <c r="L9" s="8">
        <f t="shared" si="3"/>
        <v>1</v>
      </c>
      <c r="M9" t="s">
        <v>4</v>
      </c>
      <c r="N9" s="8">
        <f t="shared" si="4"/>
        <v>1</v>
      </c>
      <c r="O9" t="s">
        <v>74</v>
      </c>
      <c r="P9" s="8">
        <f t="shared" si="5"/>
        <v>1</v>
      </c>
      <c r="Q9" t="s">
        <v>8</v>
      </c>
      <c r="R9" s="8">
        <f t="shared" si="6"/>
        <v>1</v>
      </c>
      <c r="S9" t="s">
        <v>85</v>
      </c>
      <c r="T9" s="8" t="b">
        <f t="shared" si="7"/>
        <v>0</v>
      </c>
      <c r="U9" t="s">
        <v>80</v>
      </c>
      <c r="W9" t="s">
        <v>79</v>
      </c>
      <c r="X9" s="8">
        <v>1</v>
      </c>
    </row>
    <row r="10" spans="1:24">
      <c r="A10" t="s">
        <v>109</v>
      </c>
      <c r="B10" t="s">
        <v>110</v>
      </c>
      <c r="C10" t="s">
        <v>101</v>
      </c>
      <c r="D10">
        <v>17301489945</v>
      </c>
      <c r="E10" t="s">
        <v>4</v>
      </c>
      <c r="F10" s="8" t="b">
        <f t="shared" si="0"/>
        <v>0</v>
      </c>
      <c r="G10" t="s">
        <v>50</v>
      </c>
      <c r="H10" s="8">
        <f t="shared" si="1"/>
        <v>1</v>
      </c>
      <c r="I10" t="s">
        <v>4</v>
      </c>
      <c r="J10" s="8">
        <f t="shared" si="2"/>
        <v>1</v>
      </c>
      <c r="K10" t="s">
        <v>8</v>
      </c>
      <c r="L10" s="8" t="b">
        <f t="shared" si="3"/>
        <v>0</v>
      </c>
      <c r="M10" t="s">
        <v>4</v>
      </c>
      <c r="N10" s="8">
        <f t="shared" si="4"/>
        <v>1</v>
      </c>
      <c r="O10" t="s">
        <v>6</v>
      </c>
      <c r="P10" s="8" t="b">
        <f t="shared" si="5"/>
        <v>0</v>
      </c>
      <c r="Q10" t="s">
        <v>8</v>
      </c>
      <c r="R10" s="8">
        <f t="shared" si="6"/>
        <v>1</v>
      </c>
      <c r="S10" t="s">
        <v>83</v>
      </c>
      <c r="T10" s="8">
        <v>1</v>
      </c>
      <c r="U10" t="s">
        <v>82</v>
      </c>
      <c r="W10" t="s">
        <v>79</v>
      </c>
      <c r="X10" s="8">
        <v>1</v>
      </c>
    </row>
    <row r="11" spans="1:24">
      <c r="A11" t="s">
        <v>111</v>
      </c>
      <c r="B11" t="s">
        <v>55</v>
      </c>
      <c r="C11" t="s">
        <v>101</v>
      </c>
      <c r="D11">
        <v>18251973222</v>
      </c>
      <c r="E11" t="s">
        <v>8</v>
      </c>
      <c r="F11" s="8">
        <f t="shared" si="0"/>
        <v>1</v>
      </c>
      <c r="G11" t="s">
        <v>50</v>
      </c>
      <c r="H11" s="8">
        <f t="shared" si="1"/>
        <v>1</v>
      </c>
      <c r="I11" t="s">
        <v>4</v>
      </c>
      <c r="J11" s="8">
        <f t="shared" si="2"/>
        <v>1</v>
      </c>
      <c r="K11" t="s">
        <v>6</v>
      </c>
      <c r="L11" s="8">
        <f t="shared" si="3"/>
        <v>1</v>
      </c>
      <c r="M11" t="s">
        <v>4</v>
      </c>
      <c r="N11" s="8">
        <f t="shared" si="4"/>
        <v>1</v>
      </c>
      <c r="O11" t="s">
        <v>6</v>
      </c>
      <c r="P11" s="8" t="b">
        <f t="shared" si="5"/>
        <v>0</v>
      </c>
      <c r="Q11" t="s">
        <v>8</v>
      </c>
      <c r="R11" s="8">
        <f t="shared" si="6"/>
        <v>1</v>
      </c>
      <c r="S11" t="s">
        <v>79</v>
      </c>
      <c r="T11" s="8" t="b">
        <f t="shared" si="7"/>
        <v>0</v>
      </c>
      <c r="U11" t="s">
        <v>84</v>
      </c>
      <c r="V11" s="8">
        <v>1</v>
      </c>
      <c r="W11" t="s">
        <v>79</v>
      </c>
      <c r="X11" s="8">
        <v>1</v>
      </c>
    </row>
    <row r="12" spans="1:23">
      <c r="A12" t="s">
        <v>112</v>
      </c>
      <c r="B12" t="s">
        <v>53</v>
      </c>
      <c r="C12" t="s">
        <v>101</v>
      </c>
      <c r="D12">
        <v>18913805253</v>
      </c>
      <c r="E12" t="s">
        <v>6</v>
      </c>
      <c r="F12" s="8" t="b">
        <f t="shared" si="0"/>
        <v>0</v>
      </c>
      <c r="G12" t="s">
        <v>50</v>
      </c>
      <c r="H12" s="8">
        <f t="shared" si="1"/>
        <v>1</v>
      </c>
      <c r="I12" t="s">
        <v>4</v>
      </c>
      <c r="J12" s="8">
        <f t="shared" si="2"/>
        <v>1</v>
      </c>
      <c r="K12" t="s">
        <v>15</v>
      </c>
      <c r="L12" s="8" t="b">
        <f t="shared" si="3"/>
        <v>0</v>
      </c>
      <c r="M12" t="s">
        <v>4</v>
      </c>
      <c r="N12" s="8">
        <f t="shared" si="4"/>
        <v>1</v>
      </c>
      <c r="O12" t="s">
        <v>6</v>
      </c>
      <c r="P12" s="8" t="b">
        <f t="shared" si="5"/>
        <v>0</v>
      </c>
      <c r="Q12" t="s">
        <v>8</v>
      </c>
      <c r="R12" s="8">
        <f t="shared" si="6"/>
        <v>1</v>
      </c>
      <c r="S12" t="s">
        <v>79</v>
      </c>
      <c r="T12" s="8" t="b">
        <f t="shared" si="7"/>
        <v>0</v>
      </c>
      <c r="U12" t="s">
        <v>80</v>
      </c>
      <c r="W12" t="s">
        <v>81</v>
      </c>
    </row>
    <row r="13" spans="1:23">
      <c r="A13" t="s">
        <v>113</v>
      </c>
      <c r="B13" t="s">
        <v>19</v>
      </c>
      <c r="C13" t="s">
        <v>101</v>
      </c>
      <c r="D13">
        <v>15345188461</v>
      </c>
      <c r="E13" t="s">
        <v>4</v>
      </c>
      <c r="F13" s="8" t="b">
        <f t="shared" si="0"/>
        <v>0</v>
      </c>
      <c r="G13" t="s">
        <v>50</v>
      </c>
      <c r="H13" s="8">
        <f t="shared" si="1"/>
        <v>1</v>
      </c>
      <c r="I13" t="s">
        <v>4</v>
      </c>
      <c r="J13" s="8">
        <f t="shared" si="2"/>
        <v>1</v>
      </c>
      <c r="K13" t="s">
        <v>6</v>
      </c>
      <c r="L13" s="8">
        <f t="shared" si="3"/>
        <v>1</v>
      </c>
      <c r="M13" t="s">
        <v>4</v>
      </c>
      <c r="N13" s="8">
        <f t="shared" si="4"/>
        <v>1</v>
      </c>
      <c r="O13" t="s">
        <v>6</v>
      </c>
      <c r="P13" s="8" t="b">
        <f t="shared" si="5"/>
        <v>0</v>
      </c>
      <c r="Q13" t="s">
        <v>8</v>
      </c>
      <c r="R13" s="8">
        <f t="shared" si="6"/>
        <v>1</v>
      </c>
      <c r="S13" t="s">
        <v>79</v>
      </c>
      <c r="T13" s="8" t="b">
        <f t="shared" si="7"/>
        <v>0</v>
      </c>
      <c r="U13" t="s">
        <v>82</v>
      </c>
      <c r="W13" t="s">
        <v>81</v>
      </c>
    </row>
    <row r="14" spans="1:24">
      <c r="A14" t="s">
        <v>114</v>
      </c>
      <c r="B14" t="s">
        <v>43</v>
      </c>
      <c r="C14" t="s">
        <v>101</v>
      </c>
      <c r="D14">
        <v>13951869914</v>
      </c>
      <c r="E14" t="s">
        <v>8</v>
      </c>
      <c r="F14" s="8">
        <f t="shared" si="0"/>
        <v>1</v>
      </c>
      <c r="G14" t="s">
        <v>50</v>
      </c>
      <c r="H14" s="8">
        <f t="shared" si="1"/>
        <v>1</v>
      </c>
      <c r="I14" t="s">
        <v>4</v>
      </c>
      <c r="J14" s="8">
        <f t="shared" si="2"/>
        <v>1</v>
      </c>
      <c r="K14" t="s">
        <v>6</v>
      </c>
      <c r="L14" s="8">
        <f t="shared" si="3"/>
        <v>1</v>
      </c>
      <c r="M14" t="s">
        <v>4</v>
      </c>
      <c r="N14" s="8">
        <f t="shared" si="4"/>
        <v>1</v>
      </c>
      <c r="O14" t="s">
        <v>6</v>
      </c>
      <c r="P14" s="8" t="b">
        <f t="shared" si="5"/>
        <v>0</v>
      </c>
      <c r="Q14" t="s">
        <v>8</v>
      </c>
      <c r="R14" s="8">
        <f t="shared" si="6"/>
        <v>1</v>
      </c>
      <c r="S14" t="s">
        <v>83</v>
      </c>
      <c r="T14" s="8">
        <v>1</v>
      </c>
      <c r="U14" t="s">
        <v>84</v>
      </c>
      <c r="V14" s="8">
        <v>1</v>
      </c>
      <c r="W14" t="s">
        <v>79</v>
      </c>
      <c r="X14" s="8">
        <v>1</v>
      </c>
    </row>
    <row r="15" spans="1:23">
      <c r="A15" t="s">
        <v>115</v>
      </c>
      <c r="B15" t="s">
        <v>27</v>
      </c>
      <c r="C15" t="s">
        <v>101</v>
      </c>
      <c r="D15">
        <v>18913805628</v>
      </c>
      <c r="E15" t="s">
        <v>8</v>
      </c>
      <c r="F15" s="8">
        <f t="shared" si="0"/>
        <v>1</v>
      </c>
      <c r="G15" t="s">
        <v>4</v>
      </c>
      <c r="H15" s="8" t="b">
        <f t="shared" si="1"/>
        <v>0</v>
      </c>
      <c r="I15" t="s">
        <v>4</v>
      </c>
      <c r="J15" s="8">
        <f t="shared" si="2"/>
        <v>1</v>
      </c>
      <c r="K15" t="s">
        <v>6</v>
      </c>
      <c r="L15" s="8">
        <f t="shared" si="3"/>
        <v>1</v>
      </c>
      <c r="M15" t="s">
        <v>4</v>
      </c>
      <c r="N15" s="8">
        <f t="shared" si="4"/>
        <v>1</v>
      </c>
      <c r="O15" t="s">
        <v>74</v>
      </c>
      <c r="P15" s="8">
        <f t="shared" si="5"/>
        <v>1</v>
      </c>
      <c r="Q15" t="s">
        <v>15</v>
      </c>
      <c r="R15" s="8" t="b">
        <f t="shared" si="6"/>
        <v>0</v>
      </c>
      <c r="S15" t="s">
        <v>83</v>
      </c>
      <c r="T15" s="8">
        <v>1</v>
      </c>
      <c r="U15" t="s">
        <v>82</v>
      </c>
      <c r="W15" t="s">
        <v>81</v>
      </c>
    </row>
    <row r="16" spans="1:24">
      <c r="A16" t="s">
        <v>116</v>
      </c>
      <c r="B16" t="s">
        <v>70</v>
      </c>
      <c r="C16" t="s">
        <v>101</v>
      </c>
      <c r="D16">
        <v>13815862582</v>
      </c>
      <c r="E16" t="s">
        <v>8</v>
      </c>
      <c r="F16" s="8">
        <f t="shared" si="0"/>
        <v>1</v>
      </c>
      <c r="G16" t="s">
        <v>50</v>
      </c>
      <c r="H16" s="8">
        <f t="shared" si="1"/>
        <v>1</v>
      </c>
      <c r="I16" t="s">
        <v>4</v>
      </c>
      <c r="J16" s="8">
        <f t="shared" si="2"/>
        <v>1</v>
      </c>
      <c r="K16" t="s">
        <v>6</v>
      </c>
      <c r="L16" s="8">
        <f t="shared" si="3"/>
        <v>1</v>
      </c>
      <c r="M16" t="s">
        <v>4</v>
      </c>
      <c r="N16" s="8">
        <f t="shared" si="4"/>
        <v>1</v>
      </c>
      <c r="O16" t="s">
        <v>74</v>
      </c>
      <c r="P16" s="8">
        <f t="shared" si="5"/>
        <v>1</v>
      </c>
      <c r="Q16" t="s">
        <v>8</v>
      </c>
      <c r="R16" s="8">
        <f t="shared" si="6"/>
        <v>1</v>
      </c>
      <c r="S16" t="s">
        <v>79</v>
      </c>
      <c r="T16" s="8" t="b">
        <f t="shared" si="7"/>
        <v>0</v>
      </c>
      <c r="U16" t="s">
        <v>84</v>
      </c>
      <c r="V16" s="8">
        <v>1</v>
      </c>
      <c r="W16" t="s">
        <v>79</v>
      </c>
      <c r="X16" s="8">
        <v>1</v>
      </c>
    </row>
    <row r="17" spans="1:23">
      <c r="A17" t="s">
        <v>117</v>
      </c>
      <c r="B17" t="s">
        <v>28</v>
      </c>
      <c r="C17" t="s">
        <v>101</v>
      </c>
      <c r="D17">
        <v>13218499938</v>
      </c>
      <c r="E17" t="s">
        <v>8</v>
      </c>
      <c r="F17" s="8">
        <f t="shared" si="0"/>
        <v>1</v>
      </c>
      <c r="G17" t="s">
        <v>50</v>
      </c>
      <c r="H17" s="8">
        <f t="shared" si="1"/>
        <v>1</v>
      </c>
      <c r="I17" t="s">
        <v>4</v>
      </c>
      <c r="J17" s="8">
        <f t="shared" si="2"/>
        <v>1</v>
      </c>
      <c r="K17" t="s">
        <v>6</v>
      </c>
      <c r="L17" s="8">
        <f t="shared" si="3"/>
        <v>1</v>
      </c>
      <c r="M17" t="s">
        <v>4</v>
      </c>
      <c r="N17" s="8">
        <f t="shared" si="4"/>
        <v>1</v>
      </c>
      <c r="O17" t="s">
        <v>74</v>
      </c>
      <c r="P17" s="8">
        <f t="shared" si="5"/>
        <v>1</v>
      </c>
      <c r="Q17" t="s">
        <v>6</v>
      </c>
      <c r="R17" s="8" t="b">
        <f t="shared" si="6"/>
        <v>0</v>
      </c>
      <c r="S17" t="s">
        <v>85</v>
      </c>
      <c r="T17" s="8" t="b">
        <f t="shared" si="7"/>
        <v>0</v>
      </c>
      <c r="U17" t="s">
        <v>82</v>
      </c>
      <c r="W17" t="s">
        <v>83</v>
      </c>
    </row>
    <row r="18" spans="2:24">
      <c r="B18" t="s">
        <v>22</v>
      </c>
      <c r="C18" t="s">
        <v>103</v>
      </c>
      <c r="D18">
        <v>15305141921</v>
      </c>
      <c r="E18" t="s">
        <v>4</v>
      </c>
      <c r="F18" s="8" t="b">
        <f t="shared" si="0"/>
        <v>0</v>
      </c>
      <c r="G18" t="s">
        <v>50</v>
      </c>
      <c r="H18" s="8">
        <f t="shared" si="1"/>
        <v>1</v>
      </c>
      <c r="I18" t="s">
        <v>4</v>
      </c>
      <c r="J18" s="8">
        <f t="shared" si="2"/>
        <v>1</v>
      </c>
      <c r="K18" t="s">
        <v>6</v>
      </c>
      <c r="L18" s="8">
        <f t="shared" si="3"/>
        <v>1</v>
      </c>
      <c r="M18" t="s">
        <v>4</v>
      </c>
      <c r="N18" s="8">
        <f t="shared" si="4"/>
        <v>1</v>
      </c>
      <c r="O18" t="s">
        <v>6</v>
      </c>
      <c r="P18" s="8" t="b">
        <f t="shared" si="5"/>
        <v>0</v>
      </c>
      <c r="Q18" t="s">
        <v>8</v>
      </c>
      <c r="R18" s="8">
        <f t="shared" si="6"/>
        <v>1</v>
      </c>
      <c r="S18" t="s">
        <v>83</v>
      </c>
      <c r="T18" s="8">
        <v>1</v>
      </c>
      <c r="U18" t="s">
        <v>84</v>
      </c>
      <c r="V18" s="8">
        <v>1</v>
      </c>
      <c r="W18" t="s">
        <v>79</v>
      </c>
      <c r="X18" s="8">
        <v>1</v>
      </c>
    </row>
    <row r="19" spans="2:24">
      <c r="B19" t="s">
        <v>13</v>
      </c>
      <c r="C19" t="s">
        <v>103</v>
      </c>
      <c r="D19">
        <v>15905174436</v>
      </c>
      <c r="E19" t="s">
        <v>8</v>
      </c>
      <c r="F19" s="8">
        <f t="shared" si="0"/>
        <v>1</v>
      </c>
      <c r="G19" t="s">
        <v>50</v>
      </c>
      <c r="H19" s="8">
        <f t="shared" si="1"/>
        <v>1</v>
      </c>
      <c r="I19" t="s">
        <v>4</v>
      </c>
      <c r="J19" s="8">
        <f t="shared" si="2"/>
        <v>1</v>
      </c>
      <c r="K19" t="s">
        <v>8</v>
      </c>
      <c r="L19" s="8" t="b">
        <f t="shared" si="3"/>
        <v>0</v>
      </c>
      <c r="M19" t="s">
        <v>4</v>
      </c>
      <c r="N19" s="8">
        <f t="shared" si="4"/>
        <v>1</v>
      </c>
      <c r="O19" t="s">
        <v>74</v>
      </c>
      <c r="P19" s="8">
        <f t="shared" si="5"/>
        <v>1</v>
      </c>
      <c r="Q19" t="s">
        <v>8</v>
      </c>
      <c r="R19" s="8">
        <f t="shared" si="6"/>
        <v>1</v>
      </c>
      <c r="S19" t="s">
        <v>83</v>
      </c>
      <c r="T19" s="8">
        <v>1</v>
      </c>
      <c r="U19" t="s">
        <v>84</v>
      </c>
      <c r="V19" s="8">
        <v>1</v>
      </c>
      <c r="W19" t="s">
        <v>79</v>
      </c>
      <c r="X19" s="8">
        <v>1</v>
      </c>
    </row>
    <row r="20" spans="1:24">
      <c r="A20" t="s">
        <v>118</v>
      </c>
      <c r="B20" t="s">
        <v>11</v>
      </c>
      <c r="C20" t="s">
        <v>101</v>
      </c>
      <c r="D20">
        <v>13814102605</v>
      </c>
      <c r="E20" t="s">
        <v>8</v>
      </c>
      <c r="F20" s="8">
        <f t="shared" si="0"/>
        <v>1</v>
      </c>
      <c r="G20" t="s">
        <v>50</v>
      </c>
      <c r="H20" s="8">
        <f t="shared" si="1"/>
        <v>1</v>
      </c>
      <c r="I20" t="s">
        <v>4</v>
      </c>
      <c r="J20" s="8">
        <f t="shared" si="2"/>
        <v>1</v>
      </c>
      <c r="K20" t="s">
        <v>6</v>
      </c>
      <c r="L20" s="8">
        <f t="shared" si="3"/>
        <v>1</v>
      </c>
      <c r="M20" t="s">
        <v>4</v>
      </c>
      <c r="N20" s="8">
        <f t="shared" si="4"/>
        <v>1</v>
      </c>
      <c r="O20" t="s">
        <v>74</v>
      </c>
      <c r="P20" s="8">
        <f t="shared" si="5"/>
        <v>1</v>
      </c>
      <c r="Q20" t="s">
        <v>4</v>
      </c>
      <c r="R20" s="8" t="b">
        <f t="shared" si="6"/>
        <v>0</v>
      </c>
      <c r="S20" t="s">
        <v>79</v>
      </c>
      <c r="T20" s="8" t="b">
        <f t="shared" si="7"/>
        <v>0</v>
      </c>
      <c r="U20" t="s">
        <v>80</v>
      </c>
      <c r="W20" t="s">
        <v>79</v>
      </c>
      <c r="X20" s="8">
        <v>1</v>
      </c>
    </row>
    <row r="21" spans="1:24">
      <c r="A21" t="s">
        <v>119</v>
      </c>
      <c r="B21" t="s">
        <v>45</v>
      </c>
      <c r="C21" t="s">
        <v>101</v>
      </c>
      <c r="D21">
        <v>13770510516</v>
      </c>
      <c r="E21" t="s">
        <v>8</v>
      </c>
      <c r="F21" s="8">
        <f t="shared" si="0"/>
        <v>1</v>
      </c>
      <c r="G21" t="s">
        <v>50</v>
      </c>
      <c r="H21" s="8">
        <f t="shared" si="1"/>
        <v>1</v>
      </c>
      <c r="I21" t="s">
        <v>4</v>
      </c>
      <c r="J21" s="8">
        <f t="shared" si="2"/>
        <v>1</v>
      </c>
      <c r="K21" t="s">
        <v>6</v>
      </c>
      <c r="L21" s="8">
        <f t="shared" si="3"/>
        <v>1</v>
      </c>
      <c r="M21" t="s">
        <v>4</v>
      </c>
      <c r="N21" s="8">
        <f t="shared" si="4"/>
        <v>1</v>
      </c>
      <c r="O21" t="s">
        <v>74</v>
      </c>
      <c r="P21" s="8">
        <f t="shared" si="5"/>
        <v>1</v>
      </c>
      <c r="Q21" t="s">
        <v>8</v>
      </c>
      <c r="R21" s="8">
        <f t="shared" si="6"/>
        <v>1</v>
      </c>
      <c r="S21" t="s">
        <v>85</v>
      </c>
      <c r="T21" s="8" t="b">
        <f t="shared" si="7"/>
        <v>0</v>
      </c>
      <c r="U21" t="s">
        <v>80</v>
      </c>
      <c r="W21" t="s">
        <v>79</v>
      </c>
      <c r="X21" s="8">
        <v>1</v>
      </c>
    </row>
    <row r="22" spans="1:24">
      <c r="A22" t="s">
        <v>120</v>
      </c>
      <c r="B22" t="s">
        <v>121</v>
      </c>
      <c r="C22" t="s">
        <v>103</v>
      </c>
      <c r="D22">
        <v>17602542510</v>
      </c>
      <c r="E22" t="s">
        <v>8</v>
      </c>
      <c r="F22" s="8">
        <f t="shared" si="0"/>
        <v>1</v>
      </c>
      <c r="G22" t="s">
        <v>50</v>
      </c>
      <c r="H22" s="8">
        <f t="shared" si="1"/>
        <v>1</v>
      </c>
      <c r="I22" t="s">
        <v>4</v>
      </c>
      <c r="J22" s="8">
        <f t="shared" si="2"/>
        <v>1</v>
      </c>
      <c r="K22" t="s">
        <v>8</v>
      </c>
      <c r="L22" s="8" t="b">
        <f t="shared" si="3"/>
        <v>0</v>
      </c>
      <c r="M22" t="s">
        <v>4</v>
      </c>
      <c r="N22" s="8">
        <f t="shared" si="4"/>
        <v>1</v>
      </c>
      <c r="O22" t="s">
        <v>6</v>
      </c>
      <c r="P22" s="8" t="b">
        <f t="shared" si="5"/>
        <v>0</v>
      </c>
      <c r="Q22" t="s">
        <v>8</v>
      </c>
      <c r="R22" s="8">
        <f t="shared" si="6"/>
        <v>1</v>
      </c>
      <c r="S22" t="s">
        <v>83</v>
      </c>
      <c r="T22" s="8">
        <v>1</v>
      </c>
      <c r="U22" t="s">
        <v>84</v>
      </c>
      <c r="V22" s="8">
        <v>1</v>
      </c>
      <c r="W22" t="s">
        <v>79</v>
      </c>
      <c r="X22" s="8">
        <v>1</v>
      </c>
    </row>
    <row r="23" spans="1:23">
      <c r="A23" t="s">
        <v>122</v>
      </c>
      <c r="B23" t="s">
        <v>68</v>
      </c>
      <c r="C23" t="s">
        <v>101</v>
      </c>
      <c r="D23">
        <v>17701510816</v>
      </c>
      <c r="E23" t="s">
        <v>8</v>
      </c>
      <c r="F23" s="8">
        <f t="shared" si="0"/>
        <v>1</v>
      </c>
      <c r="G23" t="s">
        <v>50</v>
      </c>
      <c r="H23" s="8">
        <f t="shared" si="1"/>
        <v>1</v>
      </c>
      <c r="I23" t="s">
        <v>4</v>
      </c>
      <c r="J23" s="8">
        <f t="shared" si="2"/>
        <v>1</v>
      </c>
      <c r="K23" t="s">
        <v>6</v>
      </c>
      <c r="L23" s="8">
        <f t="shared" si="3"/>
        <v>1</v>
      </c>
      <c r="M23" t="s">
        <v>4</v>
      </c>
      <c r="N23" s="8">
        <f t="shared" si="4"/>
        <v>1</v>
      </c>
      <c r="O23" t="s">
        <v>74</v>
      </c>
      <c r="P23" s="8">
        <f t="shared" si="5"/>
        <v>1</v>
      </c>
      <c r="Q23" t="s">
        <v>8</v>
      </c>
      <c r="R23" s="8">
        <f t="shared" si="6"/>
        <v>1</v>
      </c>
      <c r="S23" t="s">
        <v>79</v>
      </c>
      <c r="T23" s="8" t="b">
        <f t="shared" si="7"/>
        <v>0</v>
      </c>
      <c r="U23" t="s">
        <v>84</v>
      </c>
      <c r="V23" s="8">
        <v>1</v>
      </c>
      <c r="W23" t="s">
        <v>81</v>
      </c>
    </row>
    <row r="24" spans="1:24">
      <c r="A24" t="s">
        <v>123</v>
      </c>
      <c r="B24" t="s">
        <v>57</v>
      </c>
      <c r="C24" t="s">
        <v>101</v>
      </c>
      <c r="D24">
        <v>15150807867</v>
      </c>
      <c r="E24" t="s">
        <v>4</v>
      </c>
      <c r="F24" s="8" t="b">
        <f t="shared" si="0"/>
        <v>0</v>
      </c>
      <c r="G24" t="s">
        <v>50</v>
      </c>
      <c r="H24" s="8">
        <f t="shared" si="1"/>
        <v>1</v>
      </c>
      <c r="I24" t="s">
        <v>4</v>
      </c>
      <c r="J24" s="8">
        <f t="shared" si="2"/>
        <v>1</v>
      </c>
      <c r="K24" t="s">
        <v>6</v>
      </c>
      <c r="L24" s="8">
        <f t="shared" si="3"/>
        <v>1</v>
      </c>
      <c r="M24" t="s">
        <v>4</v>
      </c>
      <c r="N24" s="8">
        <f t="shared" si="4"/>
        <v>1</v>
      </c>
      <c r="O24" t="s">
        <v>74</v>
      </c>
      <c r="P24" s="8">
        <f t="shared" si="5"/>
        <v>1</v>
      </c>
      <c r="Q24" t="s">
        <v>8</v>
      </c>
      <c r="R24" s="8">
        <f t="shared" si="6"/>
        <v>1</v>
      </c>
      <c r="S24" t="s">
        <v>79</v>
      </c>
      <c r="T24" s="8" t="b">
        <f t="shared" si="7"/>
        <v>0</v>
      </c>
      <c r="U24" t="s">
        <v>84</v>
      </c>
      <c r="V24" s="8">
        <v>1</v>
      </c>
      <c r="W24" t="s">
        <v>79</v>
      </c>
      <c r="X24" s="8">
        <v>1</v>
      </c>
    </row>
    <row r="25" spans="1:23">
      <c r="A25" t="s">
        <v>124</v>
      </c>
      <c r="B25" t="s">
        <v>10</v>
      </c>
      <c r="C25" t="s">
        <v>101</v>
      </c>
      <c r="D25">
        <v>18206187871</v>
      </c>
      <c r="E25" t="s">
        <v>4</v>
      </c>
      <c r="F25" s="8" t="b">
        <f t="shared" si="0"/>
        <v>0</v>
      </c>
      <c r="G25" t="s">
        <v>50</v>
      </c>
      <c r="H25" s="8">
        <f t="shared" si="1"/>
        <v>1</v>
      </c>
      <c r="I25" t="s">
        <v>4</v>
      </c>
      <c r="J25" s="8">
        <f t="shared" si="2"/>
        <v>1</v>
      </c>
      <c r="K25" t="s">
        <v>6</v>
      </c>
      <c r="L25" s="8">
        <f t="shared" si="3"/>
        <v>1</v>
      </c>
      <c r="M25" t="s">
        <v>4</v>
      </c>
      <c r="N25" s="8">
        <f t="shared" si="4"/>
        <v>1</v>
      </c>
      <c r="O25" t="s">
        <v>74</v>
      </c>
      <c r="P25" s="8">
        <f t="shared" si="5"/>
        <v>1</v>
      </c>
      <c r="Q25" t="s">
        <v>8</v>
      </c>
      <c r="R25" s="8">
        <f t="shared" si="6"/>
        <v>1</v>
      </c>
      <c r="S25" t="s">
        <v>85</v>
      </c>
      <c r="T25" s="8" t="b">
        <f t="shared" si="7"/>
        <v>0</v>
      </c>
      <c r="U25" t="s">
        <v>82</v>
      </c>
      <c r="W25" t="s">
        <v>83</v>
      </c>
    </row>
    <row r="26" spans="1:23">
      <c r="A26" t="s">
        <v>125</v>
      </c>
      <c r="B26" t="s">
        <v>126</v>
      </c>
      <c r="C26" t="s">
        <v>101</v>
      </c>
      <c r="D26">
        <v>19952866854</v>
      </c>
      <c r="E26" t="s">
        <v>4</v>
      </c>
      <c r="F26" s="8" t="b">
        <f t="shared" si="0"/>
        <v>0</v>
      </c>
      <c r="G26" t="s">
        <v>50</v>
      </c>
      <c r="H26" s="8">
        <f t="shared" si="1"/>
        <v>1</v>
      </c>
      <c r="I26" t="s">
        <v>4</v>
      </c>
      <c r="J26" s="8">
        <f t="shared" si="2"/>
        <v>1</v>
      </c>
      <c r="K26" t="s">
        <v>6</v>
      </c>
      <c r="L26" s="8">
        <f t="shared" si="3"/>
        <v>1</v>
      </c>
      <c r="M26" t="s">
        <v>4</v>
      </c>
      <c r="N26" s="8">
        <f t="shared" si="4"/>
        <v>1</v>
      </c>
      <c r="O26" t="s">
        <v>74</v>
      </c>
      <c r="P26" s="8">
        <f t="shared" si="5"/>
        <v>1</v>
      </c>
      <c r="Q26" t="s">
        <v>8</v>
      </c>
      <c r="R26" s="8">
        <f t="shared" si="6"/>
        <v>1</v>
      </c>
      <c r="S26" t="s">
        <v>83</v>
      </c>
      <c r="T26" s="8">
        <v>1</v>
      </c>
      <c r="U26" t="s">
        <v>84</v>
      </c>
      <c r="V26" s="8">
        <v>1</v>
      </c>
      <c r="W26" t="s">
        <v>81</v>
      </c>
    </row>
    <row r="27" spans="1:23">
      <c r="A27" t="s">
        <v>127</v>
      </c>
      <c r="B27" t="s">
        <v>29</v>
      </c>
      <c r="C27" t="s">
        <v>101</v>
      </c>
      <c r="D27">
        <v>15050891209</v>
      </c>
      <c r="E27" t="s">
        <v>8</v>
      </c>
      <c r="F27" s="8">
        <f t="shared" si="0"/>
        <v>1</v>
      </c>
      <c r="G27" t="s">
        <v>50</v>
      </c>
      <c r="H27" s="8">
        <f t="shared" si="1"/>
        <v>1</v>
      </c>
      <c r="I27" t="s">
        <v>4</v>
      </c>
      <c r="J27" s="8">
        <f t="shared" si="2"/>
        <v>1</v>
      </c>
      <c r="K27" t="s">
        <v>6</v>
      </c>
      <c r="L27" s="8">
        <f t="shared" si="3"/>
        <v>1</v>
      </c>
      <c r="M27" t="s">
        <v>4</v>
      </c>
      <c r="N27" s="8">
        <f t="shared" si="4"/>
        <v>1</v>
      </c>
      <c r="O27" t="s">
        <v>6</v>
      </c>
      <c r="P27" s="8" t="b">
        <f t="shared" si="5"/>
        <v>0</v>
      </c>
      <c r="Q27" t="s">
        <v>8</v>
      </c>
      <c r="R27" s="8">
        <f t="shared" si="6"/>
        <v>1</v>
      </c>
      <c r="S27" t="s">
        <v>79</v>
      </c>
      <c r="T27" s="8" t="b">
        <f t="shared" si="7"/>
        <v>0</v>
      </c>
      <c r="U27" t="s">
        <v>84</v>
      </c>
      <c r="V27" s="8">
        <v>1</v>
      </c>
      <c r="W27" t="s">
        <v>83</v>
      </c>
    </row>
    <row r="28" spans="1:23">
      <c r="A28" t="s">
        <v>128</v>
      </c>
      <c r="B28" t="s">
        <v>9</v>
      </c>
      <c r="C28" t="s">
        <v>103</v>
      </c>
      <c r="D28">
        <v>15262996099</v>
      </c>
      <c r="E28" t="s">
        <v>4</v>
      </c>
      <c r="F28" s="8" t="b">
        <f t="shared" si="0"/>
        <v>0</v>
      </c>
      <c r="G28" t="s">
        <v>50</v>
      </c>
      <c r="H28" s="8">
        <f t="shared" si="1"/>
        <v>1</v>
      </c>
      <c r="I28" t="s">
        <v>4</v>
      </c>
      <c r="J28" s="8">
        <f t="shared" si="2"/>
        <v>1</v>
      </c>
      <c r="K28" t="s">
        <v>8</v>
      </c>
      <c r="L28" s="8" t="b">
        <f t="shared" si="3"/>
        <v>0</v>
      </c>
      <c r="M28" t="s">
        <v>4</v>
      </c>
      <c r="N28" s="8">
        <f t="shared" si="4"/>
        <v>1</v>
      </c>
      <c r="O28" t="s">
        <v>74</v>
      </c>
      <c r="P28" s="8">
        <f t="shared" si="5"/>
        <v>1</v>
      </c>
      <c r="Q28" t="s">
        <v>4</v>
      </c>
      <c r="R28" s="8" t="b">
        <f t="shared" si="6"/>
        <v>0</v>
      </c>
      <c r="S28" t="s">
        <v>85</v>
      </c>
      <c r="T28" s="8" t="b">
        <f t="shared" si="7"/>
        <v>0</v>
      </c>
      <c r="U28" t="s">
        <v>80</v>
      </c>
      <c r="W28" t="s">
        <v>81</v>
      </c>
    </row>
    <row r="29" spans="1:24">
      <c r="A29" t="s">
        <v>129</v>
      </c>
      <c r="B29" t="s">
        <v>34</v>
      </c>
      <c r="C29" t="s">
        <v>101</v>
      </c>
      <c r="D29">
        <v>13914404460</v>
      </c>
      <c r="E29" t="s">
        <v>8</v>
      </c>
      <c r="F29" s="8">
        <f t="shared" si="0"/>
        <v>1</v>
      </c>
      <c r="G29" t="s">
        <v>50</v>
      </c>
      <c r="H29" s="8">
        <f t="shared" si="1"/>
        <v>1</v>
      </c>
      <c r="I29" t="s">
        <v>4</v>
      </c>
      <c r="J29" s="8">
        <f t="shared" si="2"/>
        <v>1</v>
      </c>
      <c r="K29" t="s">
        <v>6</v>
      </c>
      <c r="L29" s="8">
        <f t="shared" si="3"/>
        <v>1</v>
      </c>
      <c r="M29" t="s">
        <v>4</v>
      </c>
      <c r="N29" s="8">
        <f t="shared" si="4"/>
        <v>1</v>
      </c>
      <c r="O29" t="s">
        <v>74</v>
      </c>
      <c r="P29" s="8">
        <f t="shared" si="5"/>
        <v>1</v>
      </c>
      <c r="Q29" t="s">
        <v>8</v>
      </c>
      <c r="R29" s="8">
        <f t="shared" si="6"/>
        <v>1</v>
      </c>
      <c r="S29" t="s">
        <v>79</v>
      </c>
      <c r="T29" s="8" t="b">
        <f t="shared" si="7"/>
        <v>0</v>
      </c>
      <c r="U29" t="s">
        <v>84</v>
      </c>
      <c r="V29" s="8">
        <v>1</v>
      </c>
      <c r="W29" t="s">
        <v>79</v>
      </c>
      <c r="X29" s="8">
        <v>1</v>
      </c>
    </row>
    <row r="30" spans="1:23">
      <c r="A30" t="s">
        <v>130</v>
      </c>
      <c r="B30" t="s">
        <v>33</v>
      </c>
      <c r="C30" t="s">
        <v>101</v>
      </c>
      <c r="D30">
        <v>13701431295</v>
      </c>
      <c r="E30" t="s">
        <v>4</v>
      </c>
      <c r="F30" s="8" t="b">
        <f t="shared" si="0"/>
        <v>0</v>
      </c>
      <c r="G30" t="s">
        <v>50</v>
      </c>
      <c r="H30" s="8">
        <f t="shared" si="1"/>
        <v>1</v>
      </c>
      <c r="I30" t="s">
        <v>4</v>
      </c>
      <c r="J30" s="8">
        <f t="shared" si="2"/>
        <v>1</v>
      </c>
      <c r="K30" t="s">
        <v>6</v>
      </c>
      <c r="L30" s="8">
        <f t="shared" si="3"/>
        <v>1</v>
      </c>
      <c r="M30" t="s">
        <v>4</v>
      </c>
      <c r="N30" s="8">
        <f t="shared" si="4"/>
        <v>1</v>
      </c>
      <c r="O30" t="s">
        <v>6</v>
      </c>
      <c r="P30" s="8" t="b">
        <f t="shared" si="5"/>
        <v>0</v>
      </c>
      <c r="Q30" t="s">
        <v>8</v>
      </c>
      <c r="R30" s="8">
        <f t="shared" si="6"/>
        <v>1</v>
      </c>
      <c r="S30" t="s">
        <v>79</v>
      </c>
      <c r="T30" s="8" t="b">
        <f t="shared" si="7"/>
        <v>0</v>
      </c>
      <c r="U30" t="s">
        <v>80</v>
      </c>
      <c r="W30" t="s">
        <v>81</v>
      </c>
    </row>
    <row r="31" spans="1:24">
      <c r="A31" t="s">
        <v>131</v>
      </c>
      <c r="B31" t="s">
        <v>47</v>
      </c>
      <c r="C31" t="s">
        <v>101</v>
      </c>
      <c r="D31">
        <v>18360014127</v>
      </c>
      <c r="E31" t="s">
        <v>8</v>
      </c>
      <c r="F31" s="8">
        <f t="shared" si="0"/>
        <v>1</v>
      </c>
      <c r="G31" t="s">
        <v>50</v>
      </c>
      <c r="H31" s="8">
        <f t="shared" si="1"/>
        <v>1</v>
      </c>
      <c r="I31" t="s">
        <v>4</v>
      </c>
      <c r="J31" s="8">
        <f t="shared" si="2"/>
        <v>1</v>
      </c>
      <c r="K31" t="s">
        <v>15</v>
      </c>
      <c r="L31" s="8" t="b">
        <f t="shared" si="3"/>
        <v>0</v>
      </c>
      <c r="M31" t="s">
        <v>4</v>
      </c>
      <c r="N31" s="8">
        <f t="shared" si="4"/>
        <v>1</v>
      </c>
      <c r="O31" t="s">
        <v>6</v>
      </c>
      <c r="P31" s="8" t="b">
        <f t="shared" si="5"/>
        <v>0</v>
      </c>
      <c r="Q31" t="s">
        <v>8</v>
      </c>
      <c r="R31" s="8">
        <f t="shared" si="6"/>
        <v>1</v>
      </c>
      <c r="S31" t="s">
        <v>83</v>
      </c>
      <c r="T31" s="8">
        <v>1</v>
      </c>
      <c r="U31" t="s">
        <v>84</v>
      </c>
      <c r="V31" s="8">
        <v>1</v>
      </c>
      <c r="W31" t="s">
        <v>79</v>
      </c>
      <c r="X31" s="8">
        <v>1</v>
      </c>
    </row>
    <row r="32" spans="1:24">
      <c r="A32" t="s">
        <v>132</v>
      </c>
      <c r="B32" t="s">
        <v>41</v>
      </c>
      <c r="C32" t="s">
        <v>101</v>
      </c>
      <c r="D32">
        <v>13951218758</v>
      </c>
      <c r="E32" t="s">
        <v>15</v>
      </c>
      <c r="F32" s="8" t="b">
        <f t="shared" si="0"/>
        <v>0</v>
      </c>
      <c r="G32" t="s">
        <v>50</v>
      </c>
      <c r="H32" s="8">
        <f t="shared" si="1"/>
        <v>1</v>
      </c>
      <c r="I32" t="s">
        <v>4</v>
      </c>
      <c r="J32" s="8">
        <f t="shared" si="2"/>
        <v>1</v>
      </c>
      <c r="K32" t="s">
        <v>6</v>
      </c>
      <c r="L32" s="8">
        <f t="shared" si="3"/>
        <v>1</v>
      </c>
      <c r="M32" t="s">
        <v>4</v>
      </c>
      <c r="N32" s="8">
        <f t="shared" si="4"/>
        <v>1</v>
      </c>
      <c r="O32" t="s">
        <v>74</v>
      </c>
      <c r="P32" s="8">
        <f t="shared" si="5"/>
        <v>1</v>
      </c>
      <c r="Q32" t="s">
        <v>8</v>
      </c>
      <c r="R32" s="8">
        <f t="shared" si="6"/>
        <v>1</v>
      </c>
      <c r="S32" t="s">
        <v>83</v>
      </c>
      <c r="T32" s="8">
        <v>1</v>
      </c>
      <c r="U32" t="s">
        <v>80</v>
      </c>
      <c r="W32" t="s">
        <v>79</v>
      </c>
      <c r="X32" s="8">
        <v>1</v>
      </c>
    </row>
    <row r="33" spans="1:24">
      <c r="A33" t="s">
        <v>133</v>
      </c>
      <c r="B33" t="s">
        <v>21</v>
      </c>
      <c r="C33" t="s">
        <v>101</v>
      </c>
      <c r="D33">
        <v>13951539414</v>
      </c>
      <c r="E33" t="s">
        <v>8</v>
      </c>
      <c r="F33" s="8">
        <f t="shared" si="0"/>
        <v>1</v>
      </c>
      <c r="G33" t="s">
        <v>50</v>
      </c>
      <c r="H33" s="8">
        <f t="shared" si="1"/>
        <v>1</v>
      </c>
      <c r="I33" t="s">
        <v>4</v>
      </c>
      <c r="J33" s="8">
        <f t="shared" si="2"/>
        <v>1</v>
      </c>
      <c r="K33" t="s">
        <v>6</v>
      </c>
      <c r="L33" s="8">
        <f t="shared" si="3"/>
        <v>1</v>
      </c>
      <c r="M33" t="s">
        <v>4</v>
      </c>
      <c r="N33" s="8">
        <f t="shared" si="4"/>
        <v>1</v>
      </c>
      <c r="O33" t="s">
        <v>74</v>
      </c>
      <c r="P33" s="8">
        <f t="shared" si="5"/>
        <v>1</v>
      </c>
      <c r="Q33" t="s">
        <v>8</v>
      </c>
      <c r="R33" s="8">
        <f t="shared" si="6"/>
        <v>1</v>
      </c>
      <c r="S33" t="s">
        <v>79</v>
      </c>
      <c r="T33" s="8" t="b">
        <f t="shared" si="7"/>
        <v>0</v>
      </c>
      <c r="U33" t="s">
        <v>82</v>
      </c>
      <c r="W33" t="s">
        <v>79</v>
      </c>
      <c r="X33" s="8">
        <v>1</v>
      </c>
    </row>
    <row r="34" spans="1:24">
      <c r="A34" t="s">
        <v>134</v>
      </c>
      <c r="B34" t="s">
        <v>135</v>
      </c>
      <c r="C34" t="s">
        <v>101</v>
      </c>
      <c r="D34">
        <v>18752119797</v>
      </c>
      <c r="E34" t="s">
        <v>6</v>
      </c>
      <c r="F34" s="8" t="b">
        <f t="shared" si="0"/>
        <v>0</v>
      </c>
      <c r="G34" t="s">
        <v>4</v>
      </c>
      <c r="H34" s="8" t="b">
        <f t="shared" si="1"/>
        <v>0</v>
      </c>
      <c r="I34" t="s">
        <v>4</v>
      </c>
      <c r="J34" s="8">
        <f t="shared" si="2"/>
        <v>1</v>
      </c>
      <c r="K34" t="s">
        <v>6</v>
      </c>
      <c r="L34" s="8">
        <f t="shared" si="3"/>
        <v>1</v>
      </c>
      <c r="M34" t="s">
        <v>8</v>
      </c>
      <c r="N34" s="8" t="b">
        <f t="shared" si="4"/>
        <v>0</v>
      </c>
      <c r="O34" t="s">
        <v>74</v>
      </c>
      <c r="P34" s="8">
        <f t="shared" si="5"/>
        <v>1</v>
      </c>
      <c r="Q34" t="s">
        <v>8</v>
      </c>
      <c r="R34" s="8">
        <f t="shared" si="6"/>
        <v>1</v>
      </c>
      <c r="S34" t="s">
        <v>79</v>
      </c>
      <c r="T34" s="8" t="b">
        <f t="shared" si="7"/>
        <v>0</v>
      </c>
      <c r="U34" t="s">
        <v>84</v>
      </c>
      <c r="V34" s="8">
        <v>1</v>
      </c>
      <c r="W34" t="s">
        <v>79</v>
      </c>
      <c r="X34" s="8">
        <v>1</v>
      </c>
    </row>
    <row r="35" spans="2:24">
      <c r="B35" t="s">
        <v>71</v>
      </c>
      <c r="C35" t="s">
        <v>101</v>
      </c>
      <c r="D35">
        <v>15262067066</v>
      </c>
      <c r="E35" t="s">
        <v>8</v>
      </c>
      <c r="F35" s="8">
        <f t="shared" si="0"/>
        <v>1</v>
      </c>
      <c r="G35" t="s">
        <v>4</v>
      </c>
      <c r="H35" s="8" t="b">
        <f t="shared" si="1"/>
        <v>0</v>
      </c>
      <c r="I35" t="s">
        <v>4</v>
      </c>
      <c r="J35" s="8">
        <f t="shared" si="2"/>
        <v>1</v>
      </c>
      <c r="K35" t="s">
        <v>6</v>
      </c>
      <c r="L35" s="8">
        <f t="shared" si="3"/>
        <v>1</v>
      </c>
      <c r="M35" t="s">
        <v>8</v>
      </c>
      <c r="N35" s="8" t="b">
        <f t="shared" si="4"/>
        <v>0</v>
      </c>
      <c r="O35" t="s">
        <v>74</v>
      </c>
      <c r="P35" s="8">
        <f t="shared" si="5"/>
        <v>1</v>
      </c>
      <c r="Q35" t="s">
        <v>8</v>
      </c>
      <c r="R35" s="8">
        <f t="shared" si="6"/>
        <v>1</v>
      </c>
      <c r="S35" t="s">
        <v>81</v>
      </c>
      <c r="T35" s="8" t="b">
        <f t="shared" si="7"/>
        <v>0</v>
      </c>
      <c r="U35" t="s">
        <v>84</v>
      </c>
      <c r="V35" s="8">
        <v>1</v>
      </c>
      <c r="W35" t="s">
        <v>79</v>
      </c>
      <c r="X35" s="8">
        <v>1</v>
      </c>
    </row>
    <row r="36" spans="1:23">
      <c r="A36" t="s">
        <v>136</v>
      </c>
      <c r="B36" t="s">
        <v>56</v>
      </c>
      <c r="C36" t="s">
        <v>103</v>
      </c>
      <c r="D36">
        <v>15605212374</v>
      </c>
      <c r="E36" t="s">
        <v>8</v>
      </c>
      <c r="F36" s="8">
        <f t="shared" si="0"/>
        <v>1</v>
      </c>
      <c r="G36" t="s">
        <v>50</v>
      </c>
      <c r="H36" s="8">
        <f t="shared" si="1"/>
        <v>1</v>
      </c>
      <c r="I36" t="s">
        <v>4</v>
      </c>
      <c r="J36" s="8">
        <f t="shared" si="2"/>
        <v>1</v>
      </c>
      <c r="K36" t="s">
        <v>6</v>
      </c>
      <c r="L36" s="8">
        <f t="shared" si="3"/>
        <v>1</v>
      </c>
      <c r="M36" t="s">
        <v>4</v>
      </c>
      <c r="N36" s="8">
        <f t="shared" si="4"/>
        <v>1</v>
      </c>
      <c r="O36" t="s">
        <v>74</v>
      </c>
      <c r="P36" s="8">
        <f t="shared" si="5"/>
        <v>1</v>
      </c>
      <c r="Q36" t="s">
        <v>8</v>
      </c>
      <c r="R36" s="8">
        <f t="shared" si="6"/>
        <v>1</v>
      </c>
      <c r="S36" t="s">
        <v>79</v>
      </c>
      <c r="T36" s="8" t="b">
        <f t="shared" si="7"/>
        <v>0</v>
      </c>
      <c r="U36" t="s">
        <v>80</v>
      </c>
      <c r="W36" t="s">
        <v>81</v>
      </c>
    </row>
    <row r="37" spans="2:24">
      <c r="B37" t="s">
        <v>54</v>
      </c>
      <c r="C37" t="s">
        <v>101</v>
      </c>
      <c r="D37">
        <v>15162231059</v>
      </c>
      <c r="E37" t="s">
        <v>8</v>
      </c>
      <c r="F37" s="8">
        <f t="shared" si="0"/>
        <v>1</v>
      </c>
      <c r="G37" t="s">
        <v>50</v>
      </c>
      <c r="H37" s="8">
        <f t="shared" si="1"/>
        <v>1</v>
      </c>
      <c r="I37" t="s">
        <v>4</v>
      </c>
      <c r="J37" s="8">
        <f t="shared" si="2"/>
        <v>1</v>
      </c>
      <c r="K37" t="s">
        <v>6</v>
      </c>
      <c r="L37" s="8">
        <f t="shared" si="3"/>
        <v>1</v>
      </c>
      <c r="M37" t="s">
        <v>4</v>
      </c>
      <c r="N37" s="8">
        <f t="shared" si="4"/>
        <v>1</v>
      </c>
      <c r="O37" t="s">
        <v>74</v>
      </c>
      <c r="P37" s="8">
        <f t="shared" si="5"/>
        <v>1</v>
      </c>
      <c r="Q37" t="s">
        <v>8</v>
      </c>
      <c r="R37" s="8">
        <f t="shared" si="6"/>
        <v>1</v>
      </c>
      <c r="S37" t="s">
        <v>79</v>
      </c>
      <c r="T37" s="8" t="b">
        <f t="shared" si="7"/>
        <v>0</v>
      </c>
      <c r="U37" t="s">
        <v>84</v>
      </c>
      <c r="V37" s="8">
        <v>1</v>
      </c>
      <c r="W37" t="s">
        <v>79</v>
      </c>
      <c r="X37" s="8">
        <v>1</v>
      </c>
    </row>
    <row r="38" spans="2:24">
      <c r="B38" t="s">
        <v>36</v>
      </c>
      <c r="C38" t="s">
        <v>103</v>
      </c>
      <c r="D38">
        <v>18610315760</v>
      </c>
      <c r="E38" t="s">
        <v>8</v>
      </c>
      <c r="F38" s="8">
        <f t="shared" si="0"/>
        <v>1</v>
      </c>
      <c r="G38" t="s">
        <v>50</v>
      </c>
      <c r="H38" s="8">
        <f t="shared" si="1"/>
        <v>1</v>
      </c>
      <c r="I38" t="s">
        <v>4</v>
      </c>
      <c r="J38" s="8">
        <f t="shared" si="2"/>
        <v>1</v>
      </c>
      <c r="K38" t="s">
        <v>6</v>
      </c>
      <c r="L38" s="8">
        <f t="shared" si="3"/>
        <v>1</v>
      </c>
      <c r="M38" t="s">
        <v>4</v>
      </c>
      <c r="N38" s="8">
        <f t="shared" si="4"/>
        <v>1</v>
      </c>
      <c r="O38" t="s">
        <v>74</v>
      </c>
      <c r="P38" s="8">
        <f t="shared" si="5"/>
        <v>1</v>
      </c>
      <c r="Q38" t="s">
        <v>8</v>
      </c>
      <c r="R38" s="8">
        <f t="shared" si="6"/>
        <v>1</v>
      </c>
      <c r="S38" t="s">
        <v>79</v>
      </c>
      <c r="T38" s="8" t="b">
        <f t="shared" si="7"/>
        <v>0</v>
      </c>
      <c r="U38" t="s">
        <v>84</v>
      </c>
      <c r="V38" s="8">
        <v>1</v>
      </c>
      <c r="W38" t="s">
        <v>79</v>
      </c>
      <c r="X38" s="8">
        <v>1</v>
      </c>
    </row>
    <row r="39" spans="1:23">
      <c r="A39" t="s">
        <v>137</v>
      </c>
      <c r="B39" t="s">
        <v>26</v>
      </c>
      <c r="C39" t="s">
        <v>101</v>
      </c>
      <c r="D39">
        <v>15720785285</v>
      </c>
      <c r="E39" t="s">
        <v>8</v>
      </c>
      <c r="F39" s="8">
        <f t="shared" si="0"/>
        <v>1</v>
      </c>
      <c r="G39" t="s">
        <v>50</v>
      </c>
      <c r="H39" s="8">
        <f t="shared" si="1"/>
        <v>1</v>
      </c>
      <c r="I39" t="s">
        <v>4</v>
      </c>
      <c r="J39" s="8">
        <f t="shared" si="2"/>
        <v>1</v>
      </c>
      <c r="K39" t="s">
        <v>6</v>
      </c>
      <c r="L39" s="8">
        <f t="shared" si="3"/>
        <v>1</v>
      </c>
      <c r="M39" t="s">
        <v>4</v>
      </c>
      <c r="N39" s="8">
        <f t="shared" si="4"/>
        <v>1</v>
      </c>
      <c r="O39" t="s">
        <v>74</v>
      </c>
      <c r="P39" s="8">
        <f t="shared" si="5"/>
        <v>1</v>
      </c>
      <c r="Q39" t="s">
        <v>8</v>
      </c>
      <c r="R39" s="8">
        <f t="shared" si="6"/>
        <v>1</v>
      </c>
      <c r="S39" t="s">
        <v>79</v>
      </c>
      <c r="T39" s="8" t="b">
        <f t="shared" si="7"/>
        <v>0</v>
      </c>
      <c r="U39" t="s">
        <v>82</v>
      </c>
      <c r="W39" t="s">
        <v>81</v>
      </c>
    </row>
    <row r="40" spans="1:24">
      <c r="A40" t="s">
        <v>138</v>
      </c>
      <c r="B40" t="s">
        <v>42</v>
      </c>
      <c r="C40" t="s">
        <v>101</v>
      </c>
      <c r="D40">
        <v>13914892552</v>
      </c>
      <c r="E40" t="s">
        <v>8</v>
      </c>
      <c r="F40" s="8">
        <f t="shared" si="0"/>
        <v>1</v>
      </c>
      <c r="G40" t="s">
        <v>50</v>
      </c>
      <c r="H40" s="8">
        <f t="shared" si="1"/>
        <v>1</v>
      </c>
      <c r="I40" t="s">
        <v>8</v>
      </c>
      <c r="J40" s="8" t="b">
        <f t="shared" si="2"/>
        <v>0</v>
      </c>
      <c r="K40" t="s">
        <v>6</v>
      </c>
      <c r="L40" s="8">
        <f t="shared" si="3"/>
        <v>1</v>
      </c>
      <c r="M40" t="s">
        <v>8</v>
      </c>
      <c r="N40" s="8" t="b">
        <f t="shared" si="4"/>
        <v>0</v>
      </c>
      <c r="O40" t="s">
        <v>74</v>
      </c>
      <c r="P40" s="8">
        <f t="shared" si="5"/>
        <v>1</v>
      </c>
      <c r="Q40" t="s">
        <v>6</v>
      </c>
      <c r="R40" s="8" t="b">
        <f t="shared" si="6"/>
        <v>0</v>
      </c>
      <c r="S40" t="s">
        <v>83</v>
      </c>
      <c r="T40" s="8">
        <v>1</v>
      </c>
      <c r="U40" t="s">
        <v>84</v>
      </c>
      <c r="V40" s="8">
        <v>1</v>
      </c>
      <c r="W40" t="s">
        <v>79</v>
      </c>
      <c r="X40" s="8">
        <v>1</v>
      </c>
    </row>
    <row r="41" spans="1:23">
      <c r="A41" t="s">
        <v>139</v>
      </c>
      <c r="B41" t="s">
        <v>63</v>
      </c>
      <c r="C41" t="s">
        <v>101</v>
      </c>
      <c r="D41">
        <v>18086770829</v>
      </c>
      <c r="E41" t="s">
        <v>15</v>
      </c>
      <c r="F41" s="8" t="b">
        <f t="shared" si="0"/>
        <v>0</v>
      </c>
      <c r="G41" t="s">
        <v>50</v>
      </c>
      <c r="H41" s="8">
        <f t="shared" si="1"/>
        <v>1</v>
      </c>
      <c r="I41" t="s">
        <v>4</v>
      </c>
      <c r="J41" s="8">
        <f t="shared" si="2"/>
        <v>1</v>
      </c>
      <c r="K41" t="s">
        <v>6</v>
      </c>
      <c r="L41" s="8">
        <f t="shared" si="3"/>
        <v>1</v>
      </c>
      <c r="M41" t="s">
        <v>4</v>
      </c>
      <c r="N41" s="8">
        <f t="shared" si="4"/>
        <v>1</v>
      </c>
      <c r="O41" t="s">
        <v>6</v>
      </c>
      <c r="P41" s="8" t="b">
        <f t="shared" si="5"/>
        <v>0</v>
      </c>
      <c r="Q41" t="s">
        <v>8</v>
      </c>
      <c r="R41" s="8">
        <f t="shared" si="6"/>
        <v>1</v>
      </c>
      <c r="S41" t="s">
        <v>85</v>
      </c>
      <c r="T41" s="8" t="b">
        <f t="shared" si="7"/>
        <v>0</v>
      </c>
      <c r="U41" t="s">
        <v>82</v>
      </c>
      <c r="W41" t="s">
        <v>83</v>
      </c>
    </row>
    <row r="42" spans="1:24">
      <c r="A42" t="s">
        <v>140</v>
      </c>
      <c r="B42" t="s">
        <v>18</v>
      </c>
      <c r="C42" t="s">
        <v>101</v>
      </c>
      <c r="D42">
        <v>15190542527</v>
      </c>
      <c r="E42" t="s">
        <v>8</v>
      </c>
      <c r="F42" s="8">
        <f t="shared" si="0"/>
        <v>1</v>
      </c>
      <c r="G42" t="s">
        <v>50</v>
      </c>
      <c r="H42" s="8">
        <f t="shared" si="1"/>
        <v>1</v>
      </c>
      <c r="I42" t="s">
        <v>4</v>
      </c>
      <c r="J42" s="8">
        <f t="shared" si="2"/>
        <v>1</v>
      </c>
      <c r="K42" t="s">
        <v>6</v>
      </c>
      <c r="L42" s="8">
        <f t="shared" si="3"/>
        <v>1</v>
      </c>
      <c r="M42" t="s">
        <v>4</v>
      </c>
      <c r="N42" s="8">
        <f t="shared" si="4"/>
        <v>1</v>
      </c>
      <c r="O42" t="s">
        <v>74</v>
      </c>
      <c r="P42" s="8">
        <f t="shared" si="5"/>
        <v>1</v>
      </c>
      <c r="Q42" t="s">
        <v>8</v>
      </c>
      <c r="R42" s="8">
        <f t="shared" si="6"/>
        <v>1</v>
      </c>
      <c r="S42" t="s">
        <v>79</v>
      </c>
      <c r="T42" s="8" t="b">
        <f t="shared" si="7"/>
        <v>0</v>
      </c>
      <c r="U42" t="s">
        <v>84</v>
      </c>
      <c r="V42" s="8">
        <v>1</v>
      </c>
      <c r="W42" t="s">
        <v>79</v>
      </c>
      <c r="X42" s="8">
        <v>1</v>
      </c>
    </row>
    <row r="43" spans="1:23">
      <c r="A43" t="s">
        <v>141</v>
      </c>
      <c r="B43" t="s">
        <v>20</v>
      </c>
      <c r="C43" t="s">
        <v>103</v>
      </c>
      <c r="D43">
        <v>19851907189</v>
      </c>
      <c r="E43" t="s">
        <v>8</v>
      </c>
      <c r="F43" s="8">
        <f t="shared" si="0"/>
        <v>1</v>
      </c>
      <c r="G43" t="s">
        <v>50</v>
      </c>
      <c r="H43" s="8">
        <f t="shared" si="1"/>
        <v>1</v>
      </c>
      <c r="I43" t="s">
        <v>4</v>
      </c>
      <c r="J43" s="8">
        <f t="shared" si="2"/>
        <v>1</v>
      </c>
      <c r="K43" t="s">
        <v>6</v>
      </c>
      <c r="L43" s="8">
        <f t="shared" si="3"/>
        <v>1</v>
      </c>
      <c r="M43" t="s">
        <v>4</v>
      </c>
      <c r="N43" s="8">
        <f t="shared" si="4"/>
        <v>1</v>
      </c>
      <c r="O43" t="s">
        <v>15</v>
      </c>
      <c r="P43" s="8" t="b">
        <f t="shared" si="5"/>
        <v>0</v>
      </c>
      <c r="Q43" t="s">
        <v>8</v>
      </c>
      <c r="R43" s="8">
        <f t="shared" si="6"/>
        <v>1</v>
      </c>
      <c r="S43" t="s">
        <v>83</v>
      </c>
      <c r="T43" s="8">
        <v>1</v>
      </c>
      <c r="U43" t="s">
        <v>82</v>
      </c>
      <c r="W43" t="s">
        <v>83</v>
      </c>
    </row>
    <row r="44" spans="1:23">
      <c r="A44" t="s">
        <v>142</v>
      </c>
      <c r="B44" t="s">
        <v>5</v>
      </c>
      <c r="C44" t="s">
        <v>101</v>
      </c>
      <c r="D44">
        <v>13961134529</v>
      </c>
      <c r="E44" t="s">
        <v>6</v>
      </c>
      <c r="F44" s="8" t="b">
        <f t="shared" si="0"/>
        <v>0</v>
      </c>
      <c r="G44" t="s">
        <v>4</v>
      </c>
      <c r="H44" s="8" t="b">
        <f t="shared" si="1"/>
        <v>0</v>
      </c>
      <c r="I44" t="s">
        <v>4</v>
      </c>
      <c r="J44" s="8">
        <f t="shared" si="2"/>
        <v>1</v>
      </c>
      <c r="K44" t="s">
        <v>6</v>
      </c>
      <c r="L44" s="8">
        <f t="shared" si="3"/>
        <v>1</v>
      </c>
      <c r="M44" t="s">
        <v>4</v>
      </c>
      <c r="N44" s="8">
        <f t="shared" si="4"/>
        <v>1</v>
      </c>
      <c r="O44" t="s">
        <v>74</v>
      </c>
      <c r="P44" s="8">
        <f t="shared" si="5"/>
        <v>1</v>
      </c>
      <c r="Q44" t="s">
        <v>8</v>
      </c>
      <c r="R44" s="8">
        <f t="shared" si="6"/>
        <v>1</v>
      </c>
      <c r="S44" t="s">
        <v>79</v>
      </c>
      <c r="T44" s="8" t="b">
        <f t="shared" si="7"/>
        <v>0</v>
      </c>
      <c r="U44" t="s">
        <v>82</v>
      </c>
      <c r="W44" t="s">
        <v>83</v>
      </c>
    </row>
    <row r="45" spans="1:24">
      <c r="A45" t="s">
        <v>143</v>
      </c>
      <c r="B45" t="s">
        <v>144</v>
      </c>
      <c r="C45" t="s">
        <v>101</v>
      </c>
      <c r="D45">
        <v>18317137868</v>
      </c>
      <c r="E45" t="s">
        <v>8</v>
      </c>
      <c r="F45" s="8">
        <f t="shared" si="0"/>
        <v>1</v>
      </c>
      <c r="G45" t="s">
        <v>50</v>
      </c>
      <c r="H45" s="8">
        <f t="shared" si="1"/>
        <v>1</v>
      </c>
      <c r="I45" t="s">
        <v>4</v>
      </c>
      <c r="J45" s="8">
        <f t="shared" si="2"/>
        <v>1</v>
      </c>
      <c r="K45" t="s">
        <v>6</v>
      </c>
      <c r="L45" s="8">
        <f t="shared" si="3"/>
        <v>1</v>
      </c>
      <c r="M45" t="s">
        <v>4</v>
      </c>
      <c r="N45" s="8">
        <f t="shared" si="4"/>
        <v>1</v>
      </c>
      <c r="O45" t="s">
        <v>74</v>
      </c>
      <c r="P45" s="8">
        <f t="shared" si="5"/>
        <v>1</v>
      </c>
      <c r="Q45" t="s">
        <v>8</v>
      </c>
      <c r="R45" s="8">
        <f t="shared" si="6"/>
        <v>1</v>
      </c>
      <c r="S45" t="s">
        <v>85</v>
      </c>
      <c r="T45" s="8" t="b">
        <f t="shared" si="7"/>
        <v>0</v>
      </c>
      <c r="U45" t="s">
        <v>84</v>
      </c>
      <c r="V45" s="8">
        <v>1</v>
      </c>
      <c r="W45" t="s">
        <v>79</v>
      </c>
      <c r="X45" s="8">
        <v>1</v>
      </c>
    </row>
    <row r="46" spans="1:23">
      <c r="A46" t="s">
        <v>145</v>
      </c>
      <c r="B46" t="s">
        <v>46</v>
      </c>
      <c r="C46" t="s">
        <v>101</v>
      </c>
      <c r="D46">
        <v>13964272159</v>
      </c>
      <c r="E46" t="s">
        <v>8</v>
      </c>
      <c r="F46" s="8">
        <f t="shared" si="0"/>
        <v>1</v>
      </c>
      <c r="G46" t="s">
        <v>50</v>
      </c>
      <c r="H46" s="8">
        <f t="shared" si="1"/>
        <v>1</v>
      </c>
      <c r="I46" t="s">
        <v>8</v>
      </c>
      <c r="J46" s="8" t="b">
        <f t="shared" si="2"/>
        <v>0</v>
      </c>
      <c r="K46" t="s">
        <v>6</v>
      </c>
      <c r="L46" s="8">
        <f t="shared" si="3"/>
        <v>1</v>
      </c>
      <c r="M46" t="s">
        <v>8</v>
      </c>
      <c r="N46" s="8" t="b">
        <f t="shared" si="4"/>
        <v>0</v>
      </c>
      <c r="O46" t="s">
        <v>6</v>
      </c>
      <c r="P46" s="8" t="b">
        <f t="shared" si="5"/>
        <v>0</v>
      </c>
      <c r="Q46" t="s">
        <v>8</v>
      </c>
      <c r="R46" s="8">
        <f t="shared" si="6"/>
        <v>1</v>
      </c>
      <c r="S46" t="s">
        <v>83</v>
      </c>
      <c r="T46" s="8">
        <v>1</v>
      </c>
      <c r="U46" t="s">
        <v>82</v>
      </c>
      <c r="W46" t="s">
        <v>83</v>
      </c>
    </row>
    <row r="47" spans="1:23">
      <c r="A47" t="s">
        <v>146</v>
      </c>
      <c r="B47" t="s">
        <v>3</v>
      </c>
      <c r="C47" t="s">
        <v>101</v>
      </c>
      <c r="D47">
        <v>15850246490</v>
      </c>
      <c r="E47" t="s">
        <v>4</v>
      </c>
      <c r="F47" s="8" t="b">
        <f t="shared" si="0"/>
        <v>0</v>
      </c>
      <c r="G47" t="s">
        <v>50</v>
      </c>
      <c r="H47" s="8">
        <f t="shared" si="1"/>
        <v>1</v>
      </c>
      <c r="I47" t="s">
        <v>4</v>
      </c>
      <c r="J47" s="8">
        <f t="shared" si="2"/>
        <v>1</v>
      </c>
      <c r="K47" t="s">
        <v>6</v>
      </c>
      <c r="L47" s="8">
        <f t="shared" si="3"/>
        <v>1</v>
      </c>
      <c r="M47" t="s">
        <v>4</v>
      </c>
      <c r="N47" s="8">
        <f t="shared" si="4"/>
        <v>1</v>
      </c>
      <c r="O47" t="s">
        <v>6</v>
      </c>
      <c r="P47" s="8" t="b">
        <f t="shared" si="5"/>
        <v>0</v>
      </c>
      <c r="Q47" t="s">
        <v>8</v>
      </c>
      <c r="R47" s="8">
        <f t="shared" si="6"/>
        <v>1</v>
      </c>
      <c r="S47" t="s">
        <v>79</v>
      </c>
      <c r="T47" s="8" t="b">
        <f t="shared" si="7"/>
        <v>0</v>
      </c>
      <c r="U47" t="s">
        <v>80</v>
      </c>
      <c r="W47" t="s">
        <v>81</v>
      </c>
    </row>
    <row r="48" spans="1:24">
      <c r="A48" t="s">
        <v>147</v>
      </c>
      <c r="B48" t="s">
        <v>72</v>
      </c>
      <c r="C48" t="s">
        <v>101</v>
      </c>
      <c r="D48">
        <v>13962183960</v>
      </c>
      <c r="E48" t="s">
        <v>8</v>
      </c>
      <c r="F48" s="8">
        <f t="shared" si="0"/>
        <v>1</v>
      </c>
      <c r="G48" t="s">
        <v>50</v>
      </c>
      <c r="H48" s="8">
        <f t="shared" si="1"/>
        <v>1</v>
      </c>
      <c r="I48" t="s">
        <v>4</v>
      </c>
      <c r="J48" s="8">
        <f t="shared" si="2"/>
        <v>1</v>
      </c>
      <c r="K48" t="s">
        <v>6</v>
      </c>
      <c r="L48" s="8">
        <f t="shared" si="3"/>
        <v>1</v>
      </c>
      <c r="M48" t="s">
        <v>4</v>
      </c>
      <c r="N48" s="8">
        <f t="shared" si="4"/>
        <v>1</v>
      </c>
      <c r="O48" t="s">
        <v>6</v>
      </c>
      <c r="P48" s="8" t="b">
        <f t="shared" si="5"/>
        <v>0</v>
      </c>
      <c r="Q48" t="s">
        <v>8</v>
      </c>
      <c r="R48" s="8">
        <f t="shared" si="6"/>
        <v>1</v>
      </c>
      <c r="S48" t="s">
        <v>79</v>
      </c>
      <c r="T48" s="8" t="b">
        <f t="shared" si="7"/>
        <v>0</v>
      </c>
      <c r="U48" t="s">
        <v>84</v>
      </c>
      <c r="V48" s="8">
        <v>1</v>
      </c>
      <c r="W48" t="s">
        <v>79</v>
      </c>
      <c r="X48" s="8">
        <v>1</v>
      </c>
    </row>
    <row r="49" spans="2:24">
      <c r="B49" t="s">
        <v>148</v>
      </c>
      <c r="C49" t="s">
        <v>101</v>
      </c>
      <c r="D49">
        <v>18645297079</v>
      </c>
      <c r="E49" t="s">
        <v>8</v>
      </c>
      <c r="F49" s="8">
        <f t="shared" si="0"/>
        <v>1</v>
      </c>
      <c r="G49" t="s">
        <v>50</v>
      </c>
      <c r="H49" s="8">
        <f t="shared" si="1"/>
        <v>1</v>
      </c>
      <c r="I49" t="s">
        <v>4</v>
      </c>
      <c r="J49" s="8">
        <f t="shared" si="2"/>
        <v>1</v>
      </c>
      <c r="K49" t="s">
        <v>6</v>
      </c>
      <c r="L49" s="8">
        <f t="shared" si="3"/>
        <v>1</v>
      </c>
      <c r="M49" t="s">
        <v>4</v>
      </c>
      <c r="N49" s="8">
        <f t="shared" si="4"/>
        <v>1</v>
      </c>
      <c r="O49" t="s">
        <v>6</v>
      </c>
      <c r="P49" s="8" t="b">
        <f t="shared" si="5"/>
        <v>0</v>
      </c>
      <c r="Q49" t="s">
        <v>8</v>
      </c>
      <c r="R49" s="8">
        <f t="shared" si="6"/>
        <v>1</v>
      </c>
      <c r="S49" t="s">
        <v>83</v>
      </c>
      <c r="T49" s="8">
        <v>1</v>
      </c>
      <c r="U49" t="s">
        <v>84</v>
      </c>
      <c r="V49" s="8">
        <v>1</v>
      </c>
      <c r="W49" t="s">
        <v>79</v>
      </c>
      <c r="X49" s="8">
        <v>1</v>
      </c>
    </row>
    <row r="50" spans="1:24">
      <c r="A50" t="s">
        <v>149</v>
      </c>
      <c r="B50" t="s">
        <v>38</v>
      </c>
      <c r="C50" t="s">
        <v>101</v>
      </c>
      <c r="D50">
        <v>13771908397</v>
      </c>
      <c r="E50" t="s">
        <v>8</v>
      </c>
      <c r="F50" s="8">
        <f t="shared" si="0"/>
        <v>1</v>
      </c>
      <c r="G50" t="s">
        <v>4</v>
      </c>
      <c r="H50" s="8" t="b">
        <f t="shared" si="1"/>
        <v>0</v>
      </c>
      <c r="I50" t="s">
        <v>4</v>
      </c>
      <c r="J50" s="8">
        <f t="shared" si="2"/>
        <v>1</v>
      </c>
      <c r="K50" t="s">
        <v>6</v>
      </c>
      <c r="L50" s="8">
        <f t="shared" si="3"/>
        <v>1</v>
      </c>
      <c r="M50" t="s">
        <v>4</v>
      </c>
      <c r="N50" s="8">
        <f t="shared" si="4"/>
        <v>1</v>
      </c>
      <c r="O50" t="s">
        <v>6</v>
      </c>
      <c r="P50" s="8" t="b">
        <f t="shared" si="5"/>
        <v>0</v>
      </c>
      <c r="Q50" t="s">
        <v>8</v>
      </c>
      <c r="R50" s="8">
        <f t="shared" si="6"/>
        <v>1</v>
      </c>
      <c r="S50" t="s">
        <v>83</v>
      </c>
      <c r="T50" s="8">
        <v>1</v>
      </c>
      <c r="U50" t="s">
        <v>84</v>
      </c>
      <c r="V50" s="8">
        <v>1</v>
      </c>
      <c r="W50" t="s">
        <v>79</v>
      </c>
      <c r="X50" s="8">
        <v>1</v>
      </c>
    </row>
    <row r="51" spans="1:23">
      <c r="A51" t="s">
        <v>150</v>
      </c>
      <c r="B51" t="s">
        <v>51</v>
      </c>
      <c r="C51" t="s">
        <v>103</v>
      </c>
      <c r="D51">
        <v>18846796779</v>
      </c>
      <c r="E51" t="s">
        <v>8</v>
      </c>
      <c r="F51" s="8">
        <f t="shared" si="0"/>
        <v>1</v>
      </c>
      <c r="G51" t="s">
        <v>50</v>
      </c>
      <c r="H51" s="8">
        <f t="shared" si="1"/>
        <v>1</v>
      </c>
      <c r="I51" t="s">
        <v>4</v>
      </c>
      <c r="J51" s="8">
        <f t="shared" si="2"/>
        <v>1</v>
      </c>
      <c r="K51" t="s">
        <v>6</v>
      </c>
      <c r="L51" s="8">
        <f t="shared" si="3"/>
        <v>1</v>
      </c>
      <c r="M51" t="s">
        <v>4</v>
      </c>
      <c r="N51" s="8">
        <f t="shared" si="4"/>
        <v>1</v>
      </c>
      <c r="O51" t="s">
        <v>6</v>
      </c>
      <c r="P51" s="8" t="b">
        <f t="shared" si="5"/>
        <v>0</v>
      </c>
      <c r="Q51" t="s">
        <v>8</v>
      </c>
      <c r="R51" s="8">
        <f t="shared" si="6"/>
        <v>1</v>
      </c>
      <c r="S51" t="s">
        <v>83</v>
      </c>
      <c r="T51" s="8">
        <v>1</v>
      </c>
      <c r="U51" t="s">
        <v>84</v>
      </c>
      <c r="V51" s="8">
        <v>1</v>
      </c>
      <c r="W51" t="s">
        <v>83</v>
      </c>
    </row>
    <row r="52" spans="1:23">
      <c r="A52" t="s">
        <v>151</v>
      </c>
      <c r="B52" t="s">
        <v>12</v>
      </c>
      <c r="C52" t="s">
        <v>103</v>
      </c>
      <c r="D52">
        <v>18896588093</v>
      </c>
      <c r="E52" t="s">
        <v>4</v>
      </c>
      <c r="F52" s="8" t="b">
        <f t="shared" si="0"/>
        <v>0</v>
      </c>
      <c r="G52" t="s">
        <v>50</v>
      </c>
      <c r="H52" s="8">
        <f t="shared" si="1"/>
        <v>1</v>
      </c>
      <c r="I52" t="s">
        <v>4</v>
      </c>
      <c r="J52" s="8">
        <f t="shared" si="2"/>
        <v>1</v>
      </c>
      <c r="K52" t="s">
        <v>8</v>
      </c>
      <c r="L52" s="8" t="b">
        <f t="shared" si="3"/>
        <v>0</v>
      </c>
      <c r="M52" t="s">
        <v>4</v>
      </c>
      <c r="N52" s="8">
        <f t="shared" si="4"/>
        <v>1</v>
      </c>
      <c r="O52" t="s">
        <v>74</v>
      </c>
      <c r="P52" s="8">
        <f t="shared" si="5"/>
        <v>1</v>
      </c>
      <c r="Q52" t="s">
        <v>8</v>
      </c>
      <c r="R52" s="8">
        <f t="shared" si="6"/>
        <v>1</v>
      </c>
      <c r="S52" t="s">
        <v>79</v>
      </c>
      <c r="T52" s="8" t="b">
        <f t="shared" si="7"/>
        <v>0</v>
      </c>
      <c r="U52" t="s">
        <v>82</v>
      </c>
      <c r="W52" t="s">
        <v>81</v>
      </c>
    </row>
    <row r="53" spans="1:24">
      <c r="A53" t="s">
        <v>152</v>
      </c>
      <c r="B53" t="s">
        <v>32</v>
      </c>
      <c r="C53" t="s">
        <v>101</v>
      </c>
      <c r="D53">
        <v>15862826758</v>
      </c>
      <c r="E53" t="s">
        <v>8</v>
      </c>
      <c r="F53" s="8">
        <f t="shared" si="0"/>
        <v>1</v>
      </c>
      <c r="G53" t="s">
        <v>50</v>
      </c>
      <c r="H53" s="8">
        <f t="shared" si="1"/>
        <v>1</v>
      </c>
      <c r="I53" t="s">
        <v>4</v>
      </c>
      <c r="J53" s="8">
        <f t="shared" si="2"/>
        <v>1</v>
      </c>
      <c r="K53" t="s">
        <v>6</v>
      </c>
      <c r="L53" s="8">
        <f t="shared" si="3"/>
        <v>1</v>
      </c>
      <c r="M53" t="s">
        <v>8</v>
      </c>
      <c r="N53" s="8" t="b">
        <f t="shared" si="4"/>
        <v>0</v>
      </c>
      <c r="O53" t="s">
        <v>6</v>
      </c>
      <c r="P53" s="8" t="b">
        <f t="shared" si="5"/>
        <v>0</v>
      </c>
      <c r="Q53" t="s">
        <v>8</v>
      </c>
      <c r="R53" s="8">
        <f t="shared" si="6"/>
        <v>1</v>
      </c>
      <c r="S53" t="s">
        <v>83</v>
      </c>
      <c r="T53" s="8">
        <v>1</v>
      </c>
      <c r="U53" t="s">
        <v>84</v>
      </c>
      <c r="V53" s="8">
        <v>1</v>
      </c>
      <c r="W53" t="s">
        <v>79</v>
      </c>
      <c r="X53" s="8">
        <v>1</v>
      </c>
    </row>
    <row r="54" spans="1:24">
      <c r="A54" t="s">
        <v>153</v>
      </c>
      <c r="B54" t="s">
        <v>67</v>
      </c>
      <c r="C54" t="s">
        <v>101</v>
      </c>
      <c r="D54">
        <v>13376077707</v>
      </c>
      <c r="E54" t="s">
        <v>8</v>
      </c>
      <c r="F54" s="8">
        <f t="shared" si="0"/>
        <v>1</v>
      </c>
      <c r="G54" t="s">
        <v>50</v>
      </c>
      <c r="H54" s="8">
        <f t="shared" si="1"/>
        <v>1</v>
      </c>
      <c r="I54" t="s">
        <v>4</v>
      </c>
      <c r="J54" s="8">
        <f t="shared" si="2"/>
        <v>1</v>
      </c>
      <c r="K54" t="s">
        <v>6</v>
      </c>
      <c r="L54" s="8">
        <f t="shared" si="3"/>
        <v>1</v>
      </c>
      <c r="M54" t="s">
        <v>4</v>
      </c>
      <c r="N54" s="8">
        <f t="shared" si="4"/>
        <v>1</v>
      </c>
      <c r="O54" t="s">
        <v>74</v>
      </c>
      <c r="P54" s="8">
        <f t="shared" si="5"/>
        <v>1</v>
      </c>
      <c r="Q54" t="s">
        <v>8</v>
      </c>
      <c r="R54" s="8">
        <f t="shared" si="6"/>
        <v>1</v>
      </c>
      <c r="S54" t="s">
        <v>83</v>
      </c>
      <c r="T54" s="8">
        <v>1</v>
      </c>
      <c r="U54" t="s">
        <v>84</v>
      </c>
      <c r="V54" s="8">
        <v>1</v>
      </c>
      <c r="W54" t="s">
        <v>79</v>
      </c>
      <c r="X54" s="8">
        <v>1</v>
      </c>
    </row>
    <row r="55" spans="1:23">
      <c r="A55" t="s">
        <v>154</v>
      </c>
      <c r="B55" t="s">
        <v>61</v>
      </c>
      <c r="C55" t="s">
        <v>103</v>
      </c>
      <c r="D55">
        <v>13851262340</v>
      </c>
      <c r="E55" t="s">
        <v>4</v>
      </c>
      <c r="F55" s="8" t="b">
        <f t="shared" si="0"/>
        <v>0</v>
      </c>
      <c r="G55" t="s">
        <v>50</v>
      </c>
      <c r="H55" s="8">
        <f t="shared" si="1"/>
        <v>1</v>
      </c>
      <c r="I55" t="s">
        <v>4</v>
      </c>
      <c r="J55" s="8">
        <f t="shared" si="2"/>
        <v>1</v>
      </c>
      <c r="K55" t="s">
        <v>74</v>
      </c>
      <c r="L55" s="8" t="b">
        <f t="shared" si="3"/>
        <v>0</v>
      </c>
      <c r="M55" t="s">
        <v>4</v>
      </c>
      <c r="N55" s="8">
        <f t="shared" si="4"/>
        <v>1</v>
      </c>
      <c r="O55" t="s">
        <v>74</v>
      </c>
      <c r="P55" s="8">
        <f t="shared" si="5"/>
        <v>1</v>
      </c>
      <c r="Q55" t="s">
        <v>4</v>
      </c>
      <c r="R55" s="8" t="b">
        <f t="shared" si="6"/>
        <v>0</v>
      </c>
      <c r="S55" t="s">
        <v>79</v>
      </c>
      <c r="T55" s="8" t="b">
        <f t="shared" si="7"/>
        <v>0</v>
      </c>
      <c r="U55" t="s">
        <v>80</v>
      </c>
      <c r="W55" t="s">
        <v>81</v>
      </c>
    </row>
    <row r="56" spans="1:24">
      <c r="A56" t="s">
        <v>155</v>
      </c>
      <c r="B56" t="s">
        <v>7</v>
      </c>
      <c r="C56" t="s">
        <v>101</v>
      </c>
      <c r="D56">
        <v>13971676212</v>
      </c>
      <c r="E56" t="s">
        <v>8</v>
      </c>
      <c r="F56" s="8">
        <f t="shared" si="0"/>
        <v>1</v>
      </c>
      <c r="G56" t="s">
        <v>50</v>
      </c>
      <c r="H56" s="8">
        <f t="shared" si="1"/>
        <v>1</v>
      </c>
      <c r="I56" t="s">
        <v>8</v>
      </c>
      <c r="J56" s="8" t="b">
        <f t="shared" si="2"/>
        <v>0</v>
      </c>
      <c r="K56" t="s">
        <v>8</v>
      </c>
      <c r="L56" s="8" t="b">
        <f t="shared" si="3"/>
        <v>0</v>
      </c>
      <c r="M56" t="s">
        <v>4</v>
      </c>
      <c r="N56" s="8">
        <f t="shared" si="4"/>
        <v>1</v>
      </c>
      <c r="O56" t="s">
        <v>6</v>
      </c>
      <c r="P56" s="8" t="b">
        <f t="shared" si="5"/>
        <v>0</v>
      </c>
      <c r="Q56" t="s">
        <v>8</v>
      </c>
      <c r="R56" s="8">
        <f t="shared" si="6"/>
        <v>1</v>
      </c>
      <c r="S56" t="s">
        <v>83</v>
      </c>
      <c r="T56" s="8">
        <v>1</v>
      </c>
      <c r="U56" t="s">
        <v>84</v>
      </c>
      <c r="V56" s="8">
        <v>1</v>
      </c>
      <c r="W56" t="s">
        <v>79</v>
      </c>
      <c r="X56" s="8">
        <v>1</v>
      </c>
    </row>
    <row r="57" spans="1:23">
      <c r="A57" t="s">
        <v>156</v>
      </c>
      <c r="B57" t="s">
        <v>64</v>
      </c>
      <c r="C57" t="s">
        <v>103</v>
      </c>
      <c r="D57">
        <v>18761304210</v>
      </c>
      <c r="E57" t="s">
        <v>8</v>
      </c>
      <c r="F57" s="8">
        <f t="shared" si="0"/>
        <v>1</v>
      </c>
      <c r="G57" t="s">
        <v>50</v>
      </c>
      <c r="H57" s="8">
        <f t="shared" si="1"/>
        <v>1</v>
      </c>
      <c r="I57" t="s">
        <v>4</v>
      </c>
      <c r="J57" s="8">
        <f t="shared" si="2"/>
        <v>1</v>
      </c>
      <c r="K57" t="s">
        <v>6</v>
      </c>
      <c r="L57" s="8">
        <f t="shared" si="3"/>
        <v>1</v>
      </c>
      <c r="M57" t="s">
        <v>4</v>
      </c>
      <c r="N57" s="8">
        <f t="shared" si="4"/>
        <v>1</v>
      </c>
      <c r="O57" t="s">
        <v>15</v>
      </c>
      <c r="P57" s="8" t="b">
        <f t="shared" si="5"/>
        <v>0</v>
      </c>
      <c r="Q57" t="s">
        <v>4</v>
      </c>
      <c r="R57" s="8" t="b">
        <f t="shared" si="6"/>
        <v>0</v>
      </c>
      <c r="S57" t="s">
        <v>79</v>
      </c>
      <c r="T57" s="8" t="b">
        <f t="shared" si="7"/>
        <v>0</v>
      </c>
      <c r="U57" t="s">
        <v>84</v>
      </c>
      <c r="V57" s="8">
        <v>1</v>
      </c>
      <c r="W57" t="s">
        <v>81</v>
      </c>
    </row>
    <row r="58" spans="1:24">
      <c r="A58" t="s">
        <v>157</v>
      </c>
      <c r="B58" t="s">
        <v>158</v>
      </c>
      <c r="C58" t="s">
        <v>101</v>
      </c>
      <c r="D58">
        <v>15952343193</v>
      </c>
      <c r="E58" t="s">
        <v>8</v>
      </c>
      <c r="F58" s="8">
        <f t="shared" si="0"/>
        <v>1</v>
      </c>
      <c r="G58" t="s">
        <v>50</v>
      </c>
      <c r="H58" s="8">
        <f t="shared" si="1"/>
        <v>1</v>
      </c>
      <c r="I58" t="s">
        <v>4</v>
      </c>
      <c r="J58" s="8">
        <f t="shared" si="2"/>
        <v>1</v>
      </c>
      <c r="K58" t="s">
        <v>6</v>
      </c>
      <c r="L58" s="8">
        <f t="shared" si="3"/>
        <v>1</v>
      </c>
      <c r="M58" t="s">
        <v>4</v>
      </c>
      <c r="N58" s="8">
        <f t="shared" si="4"/>
        <v>1</v>
      </c>
      <c r="O58" t="s">
        <v>74</v>
      </c>
      <c r="P58" s="8">
        <f t="shared" si="5"/>
        <v>1</v>
      </c>
      <c r="Q58" t="s">
        <v>8</v>
      </c>
      <c r="R58" s="8">
        <f t="shared" si="6"/>
        <v>1</v>
      </c>
      <c r="S58" t="s">
        <v>83</v>
      </c>
      <c r="T58" s="8">
        <v>1</v>
      </c>
      <c r="U58" t="s">
        <v>84</v>
      </c>
      <c r="V58" s="8">
        <v>1</v>
      </c>
      <c r="W58" t="s">
        <v>79</v>
      </c>
      <c r="X58" s="8">
        <v>1</v>
      </c>
    </row>
    <row r="59" spans="1:23">
      <c r="A59" t="s">
        <v>159</v>
      </c>
      <c r="B59" t="s">
        <v>66</v>
      </c>
      <c r="C59" t="s">
        <v>101</v>
      </c>
      <c r="D59">
        <v>13651540532</v>
      </c>
      <c r="E59" t="s">
        <v>8</v>
      </c>
      <c r="F59" s="8">
        <f t="shared" si="0"/>
        <v>1</v>
      </c>
      <c r="G59" t="s">
        <v>50</v>
      </c>
      <c r="H59" s="8">
        <f t="shared" si="1"/>
        <v>1</v>
      </c>
      <c r="I59" t="s">
        <v>4</v>
      </c>
      <c r="J59" s="8">
        <f t="shared" si="2"/>
        <v>1</v>
      </c>
      <c r="K59" t="s">
        <v>6</v>
      </c>
      <c r="L59" s="8">
        <f t="shared" si="3"/>
        <v>1</v>
      </c>
      <c r="M59" t="s">
        <v>4</v>
      </c>
      <c r="N59" s="8">
        <f t="shared" si="4"/>
        <v>1</v>
      </c>
      <c r="O59" t="s">
        <v>6</v>
      </c>
      <c r="P59" s="8" t="b">
        <f t="shared" si="5"/>
        <v>0</v>
      </c>
      <c r="Q59" t="s">
        <v>8</v>
      </c>
      <c r="R59" s="8">
        <f t="shared" si="6"/>
        <v>1</v>
      </c>
      <c r="S59" t="s">
        <v>83</v>
      </c>
      <c r="T59" s="8">
        <v>1</v>
      </c>
      <c r="U59" t="s">
        <v>84</v>
      </c>
      <c r="V59" s="8">
        <v>1</v>
      </c>
      <c r="W59" t="s">
        <v>83</v>
      </c>
    </row>
    <row r="60" spans="1:24">
      <c r="A60" t="s">
        <v>160</v>
      </c>
      <c r="B60" t="s">
        <v>58</v>
      </c>
      <c r="C60" t="s">
        <v>103</v>
      </c>
      <c r="D60">
        <v>13952398090</v>
      </c>
      <c r="E60" t="s">
        <v>4</v>
      </c>
      <c r="F60" s="8" t="b">
        <f t="shared" si="0"/>
        <v>0</v>
      </c>
      <c r="G60" t="s">
        <v>50</v>
      </c>
      <c r="H60" s="8">
        <f t="shared" si="1"/>
        <v>1</v>
      </c>
      <c r="I60" t="s">
        <v>4</v>
      </c>
      <c r="J60" s="8">
        <f t="shared" si="2"/>
        <v>1</v>
      </c>
      <c r="K60" t="s">
        <v>6</v>
      </c>
      <c r="L60" s="8">
        <f t="shared" si="3"/>
        <v>1</v>
      </c>
      <c r="M60" t="s">
        <v>4</v>
      </c>
      <c r="N60" s="8">
        <f t="shared" si="4"/>
        <v>1</v>
      </c>
      <c r="O60" t="s">
        <v>6</v>
      </c>
      <c r="P60" s="8" t="b">
        <f t="shared" si="5"/>
        <v>0</v>
      </c>
      <c r="Q60" t="s">
        <v>8</v>
      </c>
      <c r="R60" s="8">
        <f t="shared" si="6"/>
        <v>1</v>
      </c>
      <c r="S60" t="s">
        <v>83</v>
      </c>
      <c r="T60" s="8">
        <v>1</v>
      </c>
      <c r="U60" t="s">
        <v>82</v>
      </c>
      <c r="W60" t="s">
        <v>79</v>
      </c>
      <c r="X60" s="8">
        <v>1</v>
      </c>
    </row>
    <row r="61" spans="1:24">
      <c r="A61" t="s">
        <v>161</v>
      </c>
      <c r="B61" t="s">
        <v>48</v>
      </c>
      <c r="C61" t="s">
        <v>101</v>
      </c>
      <c r="D61">
        <v>13505240680</v>
      </c>
      <c r="E61" t="s">
        <v>8</v>
      </c>
      <c r="F61" s="8">
        <f t="shared" si="0"/>
        <v>1</v>
      </c>
      <c r="G61" t="s">
        <v>50</v>
      </c>
      <c r="H61" s="8">
        <f t="shared" si="1"/>
        <v>1</v>
      </c>
      <c r="I61" t="s">
        <v>4</v>
      </c>
      <c r="J61" s="8">
        <f t="shared" si="2"/>
        <v>1</v>
      </c>
      <c r="K61" t="s">
        <v>6</v>
      </c>
      <c r="L61" s="8">
        <f t="shared" si="3"/>
        <v>1</v>
      </c>
      <c r="M61" t="s">
        <v>4</v>
      </c>
      <c r="N61" s="8">
        <f t="shared" si="4"/>
        <v>1</v>
      </c>
      <c r="O61" t="s">
        <v>74</v>
      </c>
      <c r="P61" s="8">
        <f t="shared" si="5"/>
        <v>1</v>
      </c>
      <c r="Q61" t="s">
        <v>8</v>
      </c>
      <c r="R61" s="8">
        <f t="shared" si="6"/>
        <v>1</v>
      </c>
      <c r="S61" t="s">
        <v>83</v>
      </c>
      <c r="T61" s="8">
        <v>1</v>
      </c>
      <c r="U61" t="s">
        <v>84</v>
      </c>
      <c r="V61" s="8">
        <v>1</v>
      </c>
      <c r="W61" t="s">
        <v>79</v>
      </c>
      <c r="X61" s="8">
        <v>1</v>
      </c>
    </row>
    <row r="62" spans="1:24">
      <c r="A62" t="s">
        <v>162</v>
      </c>
      <c r="B62" t="s">
        <v>163</v>
      </c>
      <c r="C62" t="s">
        <v>101</v>
      </c>
      <c r="D62">
        <v>15950298298</v>
      </c>
      <c r="E62" t="s">
        <v>8</v>
      </c>
      <c r="F62" s="8">
        <f t="shared" si="0"/>
        <v>1</v>
      </c>
      <c r="G62" t="s">
        <v>50</v>
      </c>
      <c r="H62" s="8">
        <f t="shared" si="1"/>
        <v>1</v>
      </c>
      <c r="I62" t="s">
        <v>4</v>
      </c>
      <c r="J62" s="8">
        <f t="shared" si="2"/>
        <v>1</v>
      </c>
      <c r="K62" t="s">
        <v>6</v>
      </c>
      <c r="L62" s="8">
        <f t="shared" si="3"/>
        <v>1</v>
      </c>
      <c r="M62" t="s">
        <v>4</v>
      </c>
      <c r="N62" s="8">
        <f t="shared" si="4"/>
        <v>1</v>
      </c>
      <c r="O62" t="s">
        <v>74</v>
      </c>
      <c r="P62" s="8">
        <f t="shared" si="5"/>
        <v>1</v>
      </c>
      <c r="Q62" t="s">
        <v>8</v>
      </c>
      <c r="R62" s="8">
        <f t="shared" si="6"/>
        <v>1</v>
      </c>
      <c r="S62" t="s">
        <v>83</v>
      </c>
      <c r="T62" s="8">
        <v>1</v>
      </c>
      <c r="U62" t="s">
        <v>84</v>
      </c>
      <c r="V62" s="8">
        <v>1</v>
      </c>
      <c r="W62" t="s">
        <v>79</v>
      </c>
      <c r="X62" s="8">
        <v>1</v>
      </c>
    </row>
    <row r="63" spans="1:24">
      <c r="A63" t="s">
        <v>164</v>
      </c>
      <c r="B63" t="s">
        <v>65</v>
      </c>
      <c r="C63" t="s">
        <v>101</v>
      </c>
      <c r="D63">
        <v>15993911766</v>
      </c>
      <c r="E63" t="s">
        <v>8</v>
      </c>
      <c r="F63" s="8">
        <f t="shared" si="0"/>
        <v>1</v>
      </c>
      <c r="G63" t="s">
        <v>50</v>
      </c>
      <c r="H63" s="8">
        <f t="shared" si="1"/>
        <v>1</v>
      </c>
      <c r="I63" t="s">
        <v>4</v>
      </c>
      <c r="J63" s="8">
        <f t="shared" si="2"/>
        <v>1</v>
      </c>
      <c r="K63" t="s">
        <v>6</v>
      </c>
      <c r="L63" s="8">
        <f t="shared" si="3"/>
        <v>1</v>
      </c>
      <c r="M63" t="s">
        <v>4</v>
      </c>
      <c r="N63" s="8">
        <f t="shared" si="4"/>
        <v>1</v>
      </c>
      <c r="O63" t="s">
        <v>74</v>
      </c>
      <c r="P63" s="8">
        <f t="shared" si="5"/>
        <v>1</v>
      </c>
      <c r="Q63" t="s">
        <v>8</v>
      </c>
      <c r="R63" s="8">
        <f t="shared" si="6"/>
        <v>1</v>
      </c>
      <c r="S63" t="s">
        <v>79</v>
      </c>
      <c r="T63" s="8" t="b">
        <f t="shared" si="7"/>
        <v>0</v>
      </c>
      <c r="U63" t="s">
        <v>84</v>
      </c>
      <c r="V63" s="8">
        <v>1</v>
      </c>
      <c r="W63" t="s">
        <v>79</v>
      </c>
      <c r="X63" s="8">
        <v>1</v>
      </c>
    </row>
    <row r="64" spans="1:23">
      <c r="A64" t="s">
        <v>165</v>
      </c>
      <c r="B64" t="s">
        <v>62</v>
      </c>
      <c r="C64" t="s">
        <v>101</v>
      </c>
      <c r="D64">
        <v>18252787862</v>
      </c>
      <c r="E64" t="s">
        <v>8</v>
      </c>
      <c r="F64" s="8">
        <f t="shared" si="0"/>
        <v>1</v>
      </c>
      <c r="G64" t="s">
        <v>4</v>
      </c>
      <c r="H64" s="8" t="b">
        <f t="shared" si="1"/>
        <v>0</v>
      </c>
      <c r="I64" t="s">
        <v>4</v>
      </c>
      <c r="J64" s="8">
        <f t="shared" si="2"/>
        <v>1</v>
      </c>
      <c r="K64" t="s">
        <v>6</v>
      </c>
      <c r="L64" s="8">
        <f t="shared" si="3"/>
        <v>1</v>
      </c>
      <c r="M64" t="s">
        <v>4</v>
      </c>
      <c r="N64" s="8">
        <f t="shared" si="4"/>
        <v>1</v>
      </c>
      <c r="O64" t="s">
        <v>74</v>
      </c>
      <c r="P64" s="8">
        <f t="shared" si="5"/>
        <v>1</v>
      </c>
      <c r="Q64" t="s">
        <v>8</v>
      </c>
      <c r="R64" s="8">
        <f t="shared" si="6"/>
        <v>1</v>
      </c>
      <c r="S64" t="s">
        <v>79</v>
      </c>
      <c r="T64" s="8" t="b">
        <f t="shared" si="7"/>
        <v>0</v>
      </c>
      <c r="U64" t="s">
        <v>84</v>
      </c>
      <c r="V64" s="8">
        <v>1</v>
      </c>
      <c r="W64" t="s">
        <v>83</v>
      </c>
    </row>
    <row r="65" spans="1:23">
      <c r="A65" t="s">
        <v>166</v>
      </c>
      <c r="B65" t="s">
        <v>23</v>
      </c>
      <c r="C65" t="s">
        <v>101</v>
      </c>
      <c r="D65">
        <v>18155256000</v>
      </c>
      <c r="E65" t="s">
        <v>8</v>
      </c>
      <c r="F65" s="8">
        <f t="shared" si="0"/>
        <v>1</v>
      </c>
      <c r="G65" t="s">
        <v>50</v>
      </c>
      <c r="H65" s="8">
        <f t="shared" si="1"/>
        <v>1</v>
      </c>
      <c r="I65" t="s">
        <v>4</v>
      </c>
      <c r="J65" s="8">
        <f t="shared" si="2"/>
        <v>1</v>
      </c>
      <c r="K65" t="s">
        <v>6</v>
      </c>
      <c r="L65" s="8">
        <f t="shared" si="3"/>
        <v>1</v>
      </c>
      <c r="M65" t="s">
        <v>4</v>
      </c>
      <c r="N65" s="8">
        <f t="shared" si="4"/>
        <v>1</v>
      </c>
      <c r="O65" t="s">
        <v>74</v>
      </c>
      <c r="P65" s="8">
        <f t="shared" si="5"/>
        <v>1</v>
      </c>
      <c r="Q65" t="s">
        <v>8</v>
      </c>
      <c r="R65" s="8">
        <f t="shared" si="6"/>
        <v>1</v>
      </c>
      <c r="S65" t="s">
        <v>79</v>
      </c>
      <c r="T65" s="8" t="b">
        <f t="shared" si="7"/>
        <v>0</v>
      </c>
      <c r="U65" t="s">
        <v>80</v>
      </c>
      <c r="W65" t="s">
        <v>15</v>
      </c>
    </row>
    <row r="66" spans="1:24">
      <c r="A66" t="s">
        <v>167</v>
      </c>
      <c r="B66" t="s">
        <v>16</v>
      </c>
      <c r="C66" t="s">
        <v>101</v>
      </c>
      <c r="D66">
        <v>18391017638</v>
      </c>
      <c r="E66" t="s">
        <v>8</v>
      </c>
      <c r="F66" s="8">
        <f t="shared" si="0"/>
        <v>1</v>
      </c>
      <c r="G66" t="s">
        <v>50</v>
      </c>
      <c r="H66" s="8">
        <f t="shared" si="1"/>
        <v>1</v>
      </c>
      <c r="I66" t="s">
        <v>4</v>
      </c>
      <c r="J66" s="8">
        <f t="shared" si="2"/>
        <v>1</v>
      </c>
      <c r="K66" t="s">
        <v>6</v>
      </c>
      <c r="L66" s="8">
        <f t="shared" si="3"/>
        <v>1</v>
      </c>
      <c r="M66" t="s">
        <v>4</v>
      </c>
      <c r="N66" s="8">
        <f t="shared" si="4"/>
        <v>1</v>
      </c>
      <c r="O66" t="s">
        <v>74</v>
      </c>
      <c r="P66" s="8">
        <f t="shared" si="5"/>
        <v>1</v>
      </c>
      <c r="Q66" t="s">
        <v>8</v>
      </c>
      <c r="R66" s="8">
        <f t="shared" si="6"/>
        <v>1</v>
      </c>
      <c r="S66" t="s">
        <v>79</v>
      </c>
      <c r="T66" s="8" t="b">
        <f t="shared" si="7"/>
        <v>0</v>
      </c>
      <c r="U66" t="s">
        <v>84</v>
      </c>
      <c r="V66" s="8">
        <v>1</v>
      </c>
      <c r="W66" t="s">
        <v>79</v>
      </c>
      <c r="X66" s="8">
        <v>1</v>
      </c>
    </row>
    <row r="67" spans="1:24">
      <c r="A67" t="s">
        <v>168</v>
      </c>
      <c r="B67" t="s">
        <v>37</v>
      </c>
      <c r="C67" t="s">
        <v>101</v>
      </c>
      <c r="D67">
        <v>15950809763</v>
      </c>
      <c r="E67" t="s">
        <v>15</v>
      </c>
      <c r="F67" s="8" t="b">
        <f t="shared" ref="F67:F69" si="8">IF(E67="二级乙等",1)</f>
        <v>0</v>
      </c>
      <c r="G67" t="s">
        <v>50</v>
      </c>
      <c r="H67" s="8">
        <f t="shared" ref="H67:H69" si="9">IF(G67="一级乙等",1)</f>
        <v>1</v>
      </c>
      <c r="I67" t="s">
        <v>4</v>
      </c>
      <c r="J67" s="8">
        <f t="shared" ref="J67:J69" si="10">IF(I67="二级甲等",1)</f>
        <v>1</v>
      </c>
      <c r="K67" t="s">
        <v>6</v>
      </c>
      <c r="L67" s="8">
        <f t="shared" ref="L67:L69" si="11">IF(K67="三级甲等",1)</f>
        <v>1</v>
      </c>
      <c r="M67" t="s">
        <v>4</v>
      </c>
      <c r="N67" s="8">
        <f t="shared" ref="N67:N69" si="12">IF(M67="二级甲等",1)</f>
        <v>1</v>
      </c>
      <c r="O67" t="s">
        <v>74</v>
      </c>
      <c r="P67" s="8">
        <f t="shared" ref="P67:P69" si="13">IF(O67="三级乙等",1)</f>
        <v>1</v>
      </c>
      <c r="Q67" t="s">
        <v>8</v>
      </c>
      <c r="R67" s="8">
        <f t="shared" ref="R67:R69" si="14">IF(Q67="二级乙等",1)</f>
        <v>1</v>
      </c>
      <c r="S67" t="s">
        <v>83</v>
      </c>
      <c r="T67" s="8">
        <v>1</v>
      </c>
      <c r="U67" t="s">
        <v>80</v>
      </c>
      <c r="W67" t="s">
        <v>79</v>
      </c>
      <c r="X67" s="8">
        <v>1</v>
      </c>
    </row>
    <row r="68" spans="1:24">
      <c r="A68" t="s">
        <v>169</v>
      </c>
      <c r="B68" t="s">
        <v>24</v>
      </c>
      <c r="C68" t="s">
        <v>101</v>
      </c>
      <c r="D68">
        <v>15252413945</v>
      </c>
      <c r="E68" t="s">
        <v>8</v>
      </c>
      <c r="F68" s="8">
        <f t="shared" si="8"/>
        <v>1</v>
      </c>
      <c r="G68" t="s">
        <v>50</v>
      </c>
      <c r="H68" s="8">
        <f t="shared" si="9"/>
        <v>1</v>
      </c>
      <c r="I68" t="s">
        <v>4</v>
      </c>
      <c r="J68" s="8">
        <f t="shared" si="10"/>
        <v>1</v>
      </c>
      <c r="K68" t="s">
        <v>6</v>
      </c>
      <c r="L68" s="8">
        <f t="shared" si="11"/>
        <v>1</v>
      </c>
      <c r="M68" t="s">
        <v>4</v>
      </c>
      <c r="N68" s="8">
        <f t="shared" si="12"/>
        <v>1</v>
      </c>
      <c r="O68" t="s">
        <v>74</v>
      </c>
      <c r="P68" s="8">
        <f t="shared" si="13"/>
        <v>1</v>
      </c>
      <c r="Q68" t="s">
        <v>8</v>
      </c>
      <c r="R68" s="8">
        <f t="shared" si="14"/>
        <v>1</v>
      </c>
      <c r="S68" t="s">
        <v>79</v>
      </c>
      <c r="T68" s="8" t="b">
        <f t="shared" ref="T68:T69" si="15">IF(S68=8-9,1)</f>
        <v>0</v>
      </c>
      <c r="U68" t="s">
        <v>84</v>
      </c>
      <c r="V68" s="8">
        <v>1</v>
      </c>
      <c r="W68" t="s">
        <v>79</v>
      </c>
      <c r="X68" s="8">
        <v>1</v>
      </c>
    </row>
    <row r="69" spans="1:23">
      <c r="A69" t="s">
        <v>170</v>
      </c>
      <c r="B69" t="s">
        <v>171</v>
      </c>
      <c r="C69" t="s">
        <v>101</v>
      </c>
      <c r="D69">
        <v>15862375217</v>
      </c>
      <c r="E69" t="s">
        <v>8</v>
      </c>
      <c r="F69" s="8">
        <f t="shared" si="8"/>
        <v>1</v>
      </c>
      <c r="G69" t="s">
        <v>50</v>
      </c>
      <c r="H69" s="8">
        <f t="shared" si="9"/>
        <v>1</v>
      </c>
      <c r="I69" t="s">
        <v>4</v>
      </c>
      <c r="J69" s="8">
        <f t="shared" si="10"/>
        <v>1</v>
      </c>
      <c r="K69" t="s">
        <v>6</v>
      </c>
      <c r="L69" s="8">
        <f t="shared" si="11"/>
        <v>1</v>
      </c>
      <c r="M69" t="s">
        <v>4</v>
      </c>
      <c r="N69" s="8">
        <f t="shared" si="12"/>
        <v>1</v>
      </c>
      <c r="O69" t="s">
        <v>74</v>
      </c>
      <c r="P69" s="8">
        <f t="shared" si="13"/>
        <v>1</v>
      </c>
      <c r="Q69" t="s">
        <v>8</v>
      </c>
      <c r="R69" s="8">
        <f t="shared" si="14"/>
        <v>1</v>
      </c>
      <c r="S69" t="s">
        <v>85</v>
      </c>
      <c r="T69" s="8" t="b">
        <f t="shared" si="15"/>
        <v>0</v>
      </c>
      <c r="U69" t="s">
        <v>82</v>
      </c>
      <c r="W69" t="s">
        <v>83</v>
      </c>
    </row>
  </sheetData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66"/>
  <sheetViews>
    <sheetView tabSelected="1" workbookViewId="0">
      <selection activeCell="C38" sqref="C38"/>
    </sheetView>
  </sheetViews>
  <sheetFormatPr defaultColWidth="9" defaultRowHeight="15" outlineLevelCol="2"/>
  <cols>
    <col min="1" max="1" width="9" style="1"/>
    <col min="2" max="2" width="11.875" style="1" customWidth="1"/>
    <col min="3" max="3" width="78.5" style="2" customWidth="1"/>
    <col min="4" max="4" width="43.25" style="1" customWidth="1"/>
    <col min="5" max="16384" width="9" style="1"/>
  </cols>
  <sheetData>
    <row r="1" ht="22" customHeight="1"/>
    <row r="2" ht="32" customHeight="1" spans="1:3">
      <c r="A2" s="3" t="s">
        <v>172</v>
      </c>
      <c r="B2" s="3"/>
      <c r="C2" s="3"/>
    </row>
    <row r="3" customHeight="1" spans="1:3">
      <c r="A3" s="4"/>
      <c r="B3" s="4"/>
      <c r="C3" s="4"/>
    </row>
    <row r="4" ht="30" customHeight="1" spans="1:3">
      <c r="A4" s="5" t="s">
        <v>173</v>
      </c>
      <c r="B4" s="5" t="s">
        <v>174</v>
      </c>
      <c r="C4" s="5" t="s">
        <v>175</v>
      </c>
    </row>
    <row r="5" ht="30" customHeight="1" spans="1:3">
      <c r="A5" s="5">
        <v>1</v>
      </c>
      <c r="B5" s="5" t="s">
        <v>176</v>
      </c>
      <c r="C5" s="5" t="s">
        <v>177</v>
      </c>
    </row>
    <row r="6" ht="30" customHeight="1" spans="1:3">
      <c r="A6" s="5">
        <v>2</v>
      </c>
      <c r="B6" s="5" t="s">
        <v>178</v>
      </c>
      <c r="C6" s="5" t="s">
        <v>179</v>
      </c>
    </row>
    <row r="7" ht="30" customHeight="1" spans="1:3">
      <c r="A7" s="5">
        <v>3</v>
      </c>
      <c r="B7" s="5" t="s">
        <v>180</v>
      </c>
      <c r="C7" s="5" t="s">
        <v>181</v>
      </c>
    </row>
    <row r="8" ht="30" customHeight="1" spans="1:3">
      <c r="A8" s="5">
        <v>4</v>
      </c>
      <c r="B8" s="5" t="s">
        <v>182</v>
      </c>
      <c r="C8" s="5" t="s">
        <v>183</v>
      </c>
    </row>
    <row r="9" ht="30" customHeight="1" spans="1:3">
      <c r="A9" s="5">
        <v>5</v>
      </c>
      <c r="B9" s="5" t="s">
        <v>184</v>
      </c>
      <c r="C9" s="5" t="s">
        <v>185</v>
      </c>
    </row>
    <row r="10" ht="30" customHeight="1" spans="1:3">
      <c r="A10" s="5">
        <v>6</v>
      </c>
      <c r="B10" s="5" t="s">
        <v>186</v>
      </c>
      <c r="C10" s="5" t="s">
        <v>187</v>
      </c>
    </row>
    <row r="11" ht="30" customHeight="1" spans="1:3">
      <c r="A11" s="5">
        <v>7</v>
      </c>
      <c r="B11" s="5" t="s">
        <v>188</v>
      </c>
      <c r="C11" s="5" t="s">
        <v>189</v>
      </c>
    </row>
    <row r="12" ht="30" customHeight="1" spans="1:3">
      <c r="A12" s="5">
        <v>8</v>
      </c>
      <c r="B12" s="5" t="s">
        <v>190</v>
      </c>
      <c r="C12" s="5" t="s">
        <v>191</v>
      </c>
    </row>
    <row r="13" ht="30" customHeight="1" spans="1:3">
      <c r="A13" s="5">
        <v>9</v>
      </c>
      <c r="B13" s="5" t="s">
        <v>192</v>
      </c>
      <c r="C13" s="5" t="s">
        <v>193</v>
      </c>
    </row>
    <row r="14" ht="30" customHeight="1" spans="1:3">
      <c r="A14" s="5">
        <v>10</v>
      </c>
      <c r="B14" s="5" t="s">
        <v>194</v>
      </c>
      <c r="C14" s="5" t="s">
        <v>195</v>
      </c>
    </row>
    <row r="15" ht="30" customHeight="1" spans="1:3">
      <c r="A15" s="5">
        <v>11</v>
      </c>
      <c r="B15" s="5" t="s">
        <v>196</v>
      </c>
      <c r="C15" s="6" t="s">
        <v>197</v>
      </c>
    </row>
    <row r="16" ht="30" customHeight="1" spans="1:3">
      <c r="A16" s="5">
        <v>12</v>
      </c>
      <c r="B16" s="5" t="s">
        <v>198</v>
      </c>
      <c r="C16" s="6"/>
    </row>
    <row r="17" ht="30" customHeight="1" spans="1:3">
      <c r="A17" s="5">
        <v>13</v>
      </c>
      <c r="B17" s="5" t="s">
        <v>199</v>
      </c>
      <c r="C17" s="5" t="s">
        <v>200</v>
      </c>
    </row>
    <row r="18" ht="30" customHeight="1" spans="1:3">
      <c r="A18" s="5">
        <v>14</v>
      </c>
      <c r="B18" s="5" t="s">
        <v>201</v>
      </c>
      <c r="C18" s="5" t="s">
        <v>202</v>
      </c>
    </row>
    <row r="19" ht="30" customHeight="1" spans="1:3">
      <c r="A19" s="5">
        <v>15</v>
      </c>
      <c r="B19" s="5" t="s">
        <v>203</v>
      </c>
      <c r="C19" s="5" t="s">
        <v>204</v>
      </c>
    </row>
    <row r="20" ht="30" customHeight="1" spans="1:3">
      <c r="A20" s="5">
        <v>16</v>
      </c>
      <c r="B20" s="5" t="s">
        <v>205</v>
      </c>
      <c r="C20" s="5" t="s">
        <v>206</v>
      </c>
    </row>
    <row r="21" ht="30" customHeight="1" spans="1:3">
      <c r="A21" s="5">
        <v>17</v>
      </c>
      <c r="B21" s="5" t="s">
        <v>207</v>
      </c>
      <c r="C21" s="5" t="s">
        <v>208</v>
      </c>
    </row>
    <row r="22" ht="30" customHeight="1" spans="1:3">
      <c r="A22" s="5">
        <v>18</v>
      </c>
      <c r="B22" s="5" t="s">
        <v>209</v>
      </c>
      <c r="C22" s="5" t="s">
        <v>210</v>
      </c>
    </row>
    <row r="23" ht="30" customHeight="1" spans="1:3">
      <c r="A23" s="5">
        <v>19</v>
      </c>
      <c r="B23" s="5" t="s">
        <v>211</v>
      </c>
      <c r="C23" s="6" t="s">
        <v>212</v>
      </c>
    </row>
    <row r="24" ht="30" customHeight="1" spans="1:3">
      <c r="A24" s="5">
        <v>20</v>
      </c>
      <c r="B24" s="5" t="s">
        <v>213</v>
      </c>
      <c r="C24" s="6"/>
    </row>
    <row r="25" ht="30" customHeight="1" spans="1:3">
      <c r="A25" s="5">
        <v>21</v>
      </c>
      <c r="B25" s="5" t="s">
        <v>214</v>
      </c>
      <c r="C25" s="6"/>
    </row>
    <row r="26" ht="30" customHeight="1" spans="1:3">
      <c r="A26" s="5">
        <v>22</v>
      </c>
      <c r="B26" s="5" t="s">
        <v>215</v>
      </c>
      <c r="C26" s="5" t="s">
        <v>216</v>
      </c>
    </row>
    <row r="27" ht="30" customHeight="1" spans="1:3">
      <c r="A27" s="5">
        <v>23</v>
      </c>
      <c r="B27" s="5" t="s">
        <v>217</v>
      </c>
      <c r="C27" s="5" t="s">
        <v>218</v>
      </c>
    </row>
    <row r="28" ht="30" customHeight="1" spans="1:3">
      <c r="A28" s="5">
        <v>24</v>
      </c>
      <c r="B28" s="5" t="s">
        <v>219</v>
      </c>
      <c r="C28" s="5" t="s">
        <v>220</v>
      </c>
    </row>
    <row r="29" ht="30" customHeight="1" spans="1:3">
      <c r="A29" s="5">
        <v>25</v>
      </c>
      <c r="B29" s="5" t="s">
        <v>221</v>
      </c>
      <c r="C29" s="5" t="s">
        <v>222</v>
      </c>
    </row>
    <row r="30" ht="30" customHeight="1" spans="1:3">
      <c r="A30" s="5">
        <v>26</v>
      </c>
      <c r="B30" s="5" t="s">
        <v>223</v>
      </c>
      <c r="C30" s="5" t="s">
        <v>224</v>
      </c>
    </row>
    <row r="31" ht="30" customHeight="1" spans="1:3">
      <c r="A31" s="5">
        <v>27</v>
      </c>
      <c r="B31" s="5" t="s">
        <v>225</v>
      </c>
      <c r="C31" s="5" t="s">
        <v>226</v>
      </c>
    </row>
    <row r="32" ht="30" customHeight="1" spans="1:3">
      <c r="A32" s="5">
        <v>28</v>
      </c>
      <c r="B32" s="5" t="s">
        <v>227</v>
      </c>
      <c r="C32" s="5" t="s">
        <v>228</v>
      </c>
    </row>
    <row r="33" ht="30" customHeight="1" spans="1:3">
      <c r="A33" s="5">
        <v>29</v>
      </c>
      <c r="B33" s="5" t="s">
        <v>229</v>
      </c>
      <c r="C33" s="6" t="s">
        <v>230</v>
      </c>
    </row>
    <row r="34" ht="30" customHeight="1" spans="1:3">
      <c r="A34" s="5">
        <v>30</v>
      </c>
      <c r="B34" s="5" t="s">
        <v>231</v>
      </c>
      <c r="C34" s="6"/>
    </row>
    <row r="35" ht="30" customHeight="1" spans="1:3">
      <c r="A35" s="5">
        <v>31</v>
      </c>
      <c r="B35" s="5" t="s">
        <v>232</v>
      </c>
      <c r="C35" s="5" t="s">
        <v>233</v>
      </c>
    </row>
    <row r="36" ht="30" customHeight="1" spans="1:3">
      <c r="A36" s="5">
        <v>32</v>
      </c>
      <c r="B36" s="5" t="s">
        <v>234</v>
      </c>
      <c r="C36" s="5" t="s">
        <v>235</v>
      </c>
    </row>
    <row r="37" ht="30" customHeight="1" spans="1:3">
      <c r="A37" s="5">
        <v>33</v>
      </c>
      <c r="B37" s="5" t="s">
        <v>236</v>
      </c>
      <c r="C37" s="5" t="s">
        <v>237</v>
      </c>
    </row>
    <row r="38" ht="30" customHeight="1" spans="1:3">
      <c r="A38" s="5">
        <v>34</v>
      </c>
      <c r="B38" s="5" t="s">
        <v>238</v>
      </c>
      <c r="C38" s="5" t="s">
        <v>239</v>
      </c>
    </row>
    <row r="39" ht="30" customHeight="1" spans="1:3">
      <c r="A39" s="5">
        <v>35</v>
      </c>
      <c r="B39" s="5" t="s">
        <v>240</v>
      </c>
      <c r="C39" s="5" t="s">
        <v>241</v>
      </c>
    </row>
    <row r="40" ht="30" customHeight="1" spans="1:3">
      <c r="A40" s="5">
        <v>36</v>
      </c>
      <c r="B40" s="5" t="s">
        <v>242</v>
      </c>
      <c r="C40" s="5" t="s">
        <v>243</v>
      </c>
    </row>
    <row r="41" ht="30" customHeight="1" spans="1:3">
      <c r="A41" s="5">
        <v>37</v>
      </c>
      <c r="B41" s="5" t="s">
        <v>244</v>
      </c>
      <c r="C41" s="5" t="s">
        <v>245</v>
      </c>
    </row>
    <row r="42" ht="30" customHeight="1" spans="1:3">
      <c r="A42" s="5">
        <v>38</v>
      </c>
      <c r="B42" s="5" t="s">
        <v>246</v>
      </c>
      <c r="C42" s="5" t="s">
        <v>247</v>
      </c>
    </row>
    <row r="43" ht="30" customHeight="1" spans="1:3">
      <c r="A43" s="5">
        <v>39</v>
      </c>
      <c r="B43" s="5" t="s">
        <v>248</v>
      </c>
      <c r="C43" s="5" t="s">
        <v>249</v>
      </c>
    </row>
    <row r="44" ht="30" customHeight="1" spans="1:3">
      <c r="A44" s="5">
        <v>40</v>
      </c>
      <c r="B44" s="5" t="s">
        <v>250</v>
      </c>
      <c r="C44" s="5" t="s">
        <v>251</v>
      </c>
    </row>
    <row r="45" ht="30" customHeight="1" spans="1:3">
      <c r="A45" s="5">
        <v>41</v>
      </c>
      <c r="B45" s="5" t="s">
        <v>252</v>
      </c>
      <c r="C45" s="5" t="s">
        <v>253</v>
      </c>
    </row>
    <row r="46" ht="30" customHeight="1" spans="1:3">
      <c r="A46" s="5">
        <v>42</v>
      </c>
      <c r="B46" s="5" t="s">
        <v>254</v>
      </c>
      <c r="C46" s="5" t="s">
        <v>255</v>
      </c>
    </row>
    <row r="47" ht="30" customHeight="1" spans="1:3">
      <c r="A47" s="5">
        <v>43</v>
      </c>
      <c r="B47" s="5" t="s">
        <v>256</v>
      </c>
      <c r="C47" s="5" t="s">
        <v>257</v>
      </c>
    </row>
    <row r="48" ht="30" customHeight="1" spans="1:3">
      <c r="A48" s="5">
        <v>44</v>
      </c>
      <c r="B48" s="5" t="s">
        <v>258</v>
      </c>
      <c r="C48" s="5" t="s">
        <v>259</v>
      </c>
    </row>
    <row r="49" ht="30" customHeight="1" spans="1:3">
      <c r="A49" s="5">
        <v>45</v>
      </c>
      <c r="B49" s="5" t="s">
        <v>260</v>
      </c>
      <c r="C49" s="5" t="s">
        <v>261</v>
      </c>
    </row>
    <row r="50" ht="30" customHeight="1" spans="1:3">
      <c r="A50" s="5">
        <v>46</v>
      </c>
      <c r="B50" s="5" t="s">
        <v>262</v>
      </c>
      <c r="C50" s="5" t="s">
        <v>263</v>
      </c>
    </row>
    <row r="51" ht="30" customHeight="1" spans="1:3">
      <c r="A51" s="5">
        <v>47</v>
      </c>
      <c r="B51" s="5" t="s">
        <v>264</v>
      </c>
      <c r="C51" s="5" t="s">
        <v>265</v>
      </c>
    </row>
    <row r="52" ht="30" customHeight="1" spans="1:3">
      <c r="A52" s="5">
        <v>48</v>
      </c>
      <c r="B52" s="5" t="s">
        <v>266</v>
      </c>
      <c r="C52" s="5" t="s">
        <v>267</v>
      </c>
    </row>
    <row r="53" ht="30" customHeight="1" spans="1:3">
      <c r="A53" s="5">
        <v>49</v>
      </c>
      <c r="B53" s="5" t="s">
        <v>268</v>
      </c>
      <c r="C53" s="5" t="s">
        <v>269</v>
      </c>
    </row>
    <row r="54" ht="30" customHeight="1" spans="1:3">
      <c r="A54" s="5">
        <v>50</v>
      </c>
      <c r="B54" s="5" t="s">
        <v>270</v>
      </c>
      <c r="C54" s="5" t="s">
        <v>271</v>
      </c>
    </row>
    <row r="55" ht="30" customHeight="1" spans="1:3">
      <c r="A55" s="5">
        <v>51</v>
      </c>
      <c r="B55" s="5" t="s">
        <v>272</v>
      </c>
      <c r="C55" s="5" t="s">
        <v>273</v>
      </c>
    </row>
    <row r="56" ht="30" customHeight="1" spans="1:1">
      <c r="A56" s="7"/>
    </row>
    <row r="57" ht="30" customHeight="1" spans="1:1">
      <c r="A57" s="7"/>
    </row>
    <row r="58" ht="30" customHeight="1" spans="1:1">
      <c r="A58" s="7"/>
    </row>
    <row r="59" ht="30" customHeight="1" spans="1:1">
      <c r="A59" s="7"/>
    </row>
    <row r="60" ht="30" customHeight="1" spans="1:1">
      <c r="A60" s="7"/>
    </row>
    <row r="61" ht="30" customHeight="1" spans="1:1">
      <c r="A61" s="7"/>
    </row>
    <row r="62" ht="30" customHeight="1" spans="1:1">
      <c r="A62" s="7"/>
    </row>
    <row r="63" ht="30" customHeight="1" spans="1:1">
      <c r="A63" s="7"/>
    </row>
    <row r="64" ht="30" customHeight="1" spans="1:1">
      <c r="A64" s="7"/>
    </row>
    <row r="65" ht="30" customHeight="1" spans="1:1">
      <c r="A65" s="7"/>
    </row>
    <row r="66" ht="30" customHeight="1" spans="1:1">
      <c r="A66" s="7"/>
    </row>
  </sheetData>
  <mergeCells count="4">
    <mergeCell ref="A2:C2"/>
    <mergeCell ref="C15:C16"/>
    <mergeCell ref="C23:C25"/>
    <mergeCell ref="C33:C34"/>
  </mergeCells>
  <pageMargins left="0.7" right="0.7" top="0.75" bottom="0.75" header="0.3" footer="0.3"/>
  <pageSetup paperSize="9" scale="8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1"/>
  <sheetViews>
    <sheetView topLeftCell="A34" workbookViewId="0">
      <selection activeCell="B64" sqref="B64"/>
    </sheetView>
  </sheetViews>
  <sheetFormatPr defaultColWidth="9" defaultRowHeight="14.25" outlineLevelCol="2"/>
  <cols>
    <col min="1" max="1" width="15.5" style="22" customWidth="1"/>
    <col min="2" max="2" width="12.75" style="22" customWidth="1"/>
    <col min="3" max="3" width="9" style="22"/>
  </cols>
  <sheetData>
    <row r="1" spans="1:3">
      <c r="A1" s="22" t="s">
        <v>0</v>
      </c>
      <c r="B1" s="22" t="s">
        <v>1</v>
      </c>
      <c r="C1" s="22" t="s">
        <v>2</v>
      </c>
    </row>
    <row r="2" spans="1:3">
      <c r="A2" s="22" t="s">
        <v>3</v>
      </c>
      <c r="B2" s="22">
        <v>15850246490</v>
      </c>
      <c r="C2" s="22" t="s">
        <v>50</v>
      </c>
    </row>
    <row r="3" spans="1:3">
      <c r="A3" s="22" t="s">
        <v>5</v>
      </c>
      <c r="B3" s="22">
        <v>13961134529</v>
      </c>
      <c r="C3" s="22" t="s">
        <v>4</v>
      </c>
    </row>
    <row r="4" spans="1:3">
      <c r="A4" s="22" t="s">
        <v>7</v>
      </c>
      <c r="B4" s="22">
        <v>13971676212</v>
      </c>
      <c r="C4" s="22" t="s">
        <v>50</v>
      </c>
    </row>
    <row r="5" spans="1:3">
      <c r="A5" s="22" t="s">
        <v>9</v>
      </c>
      <c r="B5" s="22">
        <v>15262996099</v>
      </c>
      <c r="C5" s="22" t="s">
        <v>50</v>
      </c>
    </row>
    <row r="6" spans="1:3">
      <c r="A6" s="22" t="s">
        <v>10</v>
      </c>
      <c r="B6" s="22">
        <v>18206187871</v>
      </c>
      <c r="C6" s="22" t="s">
        <v>50</v>
      </c>
    </row>
    <row r="7" spans="1:3">
      <c r="A7" s="22" t="s">
        <v>11</v>
      </c>
      <c r="B7" s="22">
        <v>13814102605</v>
      </c>
      <c r="C7" s="22" t="s">
        <v>50</v>
      </c>
    </row>
    <row r="8" spans="1:3">
      <c r="A8" s="22" t="s">
        <v>12</v>
      </c>
      <c r="B8" s="22">
        <v>18896588093</v>
      </c>
      <c r="C8" s="22" t="s">
        <v>50</v>
      </c>
    </row>
    <row r="9" spans="2:3">
      <c r="B9" s="22">
        <v>18645297079</v>
      </c>
      <c r="C9" s="22" t="s">
        <v>50</v>
      </c>
    </row>
    <row r="10" spans="1:3">
      <c r="A10" s="22" t="s">
        <v>13</v>
      </c>
      <c r="B10" s="22">
        <v>15905174436</v>
      </c>
      <c r="C10" s="22" t="s">
        <v>50</v>
      </c>
    </row>
    <row r="11" spans="1:1">
      <c r="A11" s="22" t="s">
        <v>14</v>
      </c>
    </row>
    <row r="12" spans="1:1">
      <c r="A12" s="22" t="s">
        <v>14</v>
      </c>
    </row>
    <row r="13" spans="1:1">
      <c r="A13" s="22" t="s">
        <v>14</v>
      </c>
    </row>
    <row r="14" spans="1:1">
      <c r="A14" s="22" t="s">
        <v>14</v>
      </c>
    </row>
    <row r="15" spans="1:1">
      <c r="A15" s="22" t="s">
        <v>14</v>
      </c>
    </row>
    <row r="16" spans="2:3">
      <c r="B16" s="22">
        <v>17602542510</v>
      </c>
      <c r="C16" s="22" t="s">
        <v>50</v>
      </c>
    </row>
    <row r="17" spans="1:3">
      <c r="A17" s="22" t="s">
        <v>16</v>
      </c>
      <c r="B17" s="22">
        <v>18391017638</v>
      </c>
      <c r="C17" s="22" t="s">
        <v>50</v>
      </c>
    </row>
    <row r="18" spans="1:2">
      <c r="A18" s="22" t="s">
        <v>17</v>
      </c>
      <c r="B18" s="22">
        <v>18956014903</v>
      </c>
    </row>
    <row r="19" spans="1:2">
      <c r="A19" s="22" t="s">
        <v>17</v>
      </c>
      <c r="B19" s="22">
        <v>18956014903</v>
      </c>
    </row>
    <row r="20" spans="1:2">
      <c r="A20" s="22" t="s">
        <v>17</v>
      </c>
      <c r="B20" s="22">
        <v>18956014903</v>
      </c>
    </row>
    <row r="21" spans="1:2">
      <c r="A21" s="22" t="s">
        <v>17</v>
      </c>
      <c r="B21" s="22">
        <v>18956014903</v>
      </c>
    </row>
    <row r="22" spans="1:2">
      <c r="A22" s="22" t="s">
        <v>17</v>
      </c>
      <c r="B22" s="22">
        <v>18956014903</v>
      </c>
    </row>
    <row r="23" spans="1:2">
      <c r="A23" s="22" t="s">
        <v>17</v>
      </c>
      <c r="B23" s="22">
        <v>18956014903</v>
      </c>
    </row>
    <row r="24" spans="1:2">
      <c r="A24" s="22" t="s">
        <v>17</v>
      </c>
      <c r="B24" s="22">
        <v>18956014903</v>
      </c>
    </row>
    <row r="25" spans="1:3">
      <c r="A25" s="22" t="s">
        <v>18</v>
      </c>
      <c r="B25" s="22">
        <v>15190542527</v>
      </c>
      <c r="C25" s="22" t="s">
        <v>50</v>
      </c>
    </row>
    <row r="26" spans="1:3">
      <c r="A26" s="22" t="s">
        <v>19</v>
      </c>
      <c r="B26" s="22">
        <v>15345188461</v>
      </c>
      <c r="C26" s="22" t="s">
        <v>50</v>
      </c>
    </row>
    <row r="27" spans="1:3">
      <c r="A27" s="22" t="s">
        <v>20</v>
      </c>
      <c r="B27" s="22">
        <v>19851907189</v>
      </c>
      <c r="C27" s="22" t="s">
        <v>50</v>
      </c>
    </row>
    <row r="28" spans="1:3">
      <c r="A28" s="22" t="s">
        <v>21</v>
      </c>
      <c r="B28" s="22">
        <v>13951539414</v>
      </c>
      <c r="C28" s="22" t="s">
        <v>50</v>
      </c>
    </row>
    <row r="29" spans="1:3">
      <c r="A29" s="22" t="s">
        <v>22</v>
      </c>
      <c r="B29" s="22">
        <v>15305141921</v>
      </c>
      <c r="C29" s="22" t="s">
        <v>50</v>
      </c>
    </row>
    <row r="30" spans="2:3">
      <c r="B30" s="22">
        <v>19952866854</v>
      </c>
      <c r="C30" s="22" t="s">
        <v>50</v>
      </c>
    </row>
    <row r="31" spans="1:3">
      <c r="A31" s="22" t="s">
        <v>23</v>
      </c>
      <c r="B31" s="22">
        <v>18155256000</v>
      </c>
      <c r="C31" s="22" t="s">
        <v>50</v>
      </c>
    </row>
    <row r="32" spans="1:3">
      <c r="A32" s="22" t="s">
        <v>24</v>
      </c>
      <c r="B32" s="22">
        <v>15252413945</v>
      </c>
      <c r="C32" s="22" t="s">
        <v>50</v>
      </c>
    </row>
    <row r="33" spans="1:3">
      <c r="A33" s="22" t="s">
        <v>25</v>
      </c>
      <c r="B33" s="22">
        <v>13390920410</v>
      </c>
      <c r="C33" s="22" t="s">
        <v>50</v>
      </c>
    </row>
    <row r="34" spans="2:3">
      <c r="B34" s="22">
        <v>15862375217</v>
      </c>
      <c r="C34" s="22" t="s">
        <v>50</v>
      </c>
    </row>
    <row r="35" spans="1:3">
      <c r="A35" s="22" t="s">
        <v>26</v>
      </c>
      <c r="B35" s="22">
        <v>15720785285</v>
      </c>
      <c r="C35" s="22" t="s">
        <v>50</v>
      </c>
    </row>
    <row r="36" spans="1:3">
      <c r="A36" s="22" t="s">
        <v>27</v>
      </c>
      <c r="B36" s="22">
        <v>18913805628</v>
      </c>
      <c r="C36" s="22" t="s">
        <v>4</v>
      </c>
    </row>
    <row r="37" spans="1:3">
      <c r="A37" s="22" t="s">
        <v>28</v>
      </c>
      <c r="B37" s="22">
        <v>13218499938</v>
      </c>
      <c r="C37" s="22" t="s">
        <v>50</v>
      </c>
    </row>
    <row r="38" spans="1:3">
      <c r="A38" s="22" t="s">
        <v>29</v>
      </c>
      <c r="B38" s="22">
        <v>15050891209</v>
      </c>
      <c r="C38" s="22" t="s">
        <v>50</v>
      </c>
    </row>
    <row r="39" spans="1:3">
      <c r="A39" s="22" t="s">
        <v>30</v>
      </c>
      <c r="C39" s="22" t="s">
        <v>50</v>
      </c>
    </row>
    <row r="40" spans="1:3">
      <c r="A40" s="22" t="s">
        <v>31</v>
      </c>
      <c r="B40" s="22">
        <v>13770329142</v>
      </c>
      <c r="C40" s="22" t="s">
        <v>50</v>
      </c>
    </row>
    <row r="41" spans="2:3">
      <c r="B41" s="22">
        <v>17301489945</v>
      </c>
      <c r="C41" s="22" t="s">
        <v>50</v>
      </c>
    </row>
    <row r="42" spans="1:3">
      <c r="A42" s="22" t="s">
        <v>32</v>
      </c>
      <c r="B42" s="22">
        <v>15862826758</v>
      </c>
      <c r="C42" s="22" t="s">
        <v>50</v>
      </c>
    </row>
    <row r="43" spans="1:3">
      <c r="A43" s="22" t="s">
        <v>33</v>
      </c>
      <c r="B43" s="22">
        <v>13701431295</v>
      </c>
      <c r="C43" s="22" t="s">
        <v>50</v>
      </c>
    </row>
    <row r="44" spans="1:3">
      <c r="A44" s="22" t="s">
        <v>34</v>
      </c>
      <c r="B44" s="22">
        <v>13914404460</v>
      </c>
      <c r="C44" s="22" t="s">
        <v>50</v>
      </c>
    </row>
    <row r="45" spans="1:3">
      <c r="A45" s="22" t="s">
        <v>35</v>
      </c>
      <c r="B45" s="22">
        <v>13951873762</v>
      </c>
      <c r="C45" s="22" t="s">
        <v>50</v>
      </c>
    </row>
    <row r="46" spans="1:3">
      <c r="A46" s="22" t="s">
        <v>36</v>
      </c>
      <c r="B46" s="22">
        <v>18610315760</v>
      </c>
      <c r="C46" s="22" t="s">
        <v>50</v>
      </c>
    </row>
    <row r="47" spans="1:3">
      <c r="A47" s="22" t="s">
        <v>37</v>
      </c>
      <c r="B47" s="22">
        <v>15950809763</v>
      </c>
      <c r="C47" s="22" t="s">
        <v>50</v>
      </c>
    </row>
    <row r="48" spans="1:3">
      <c r="A48" s="22" t="s">
        <v>38</v>
      </c>
      <c r="B48" s="22">
        <v>13771908397</v>
      </c>
      <c r="C48" s="22" t="s">
        <v>4</v>
      </c>
    </row>
    <row r="49" spans="1:1">
      <c r="A49" s="22" t="s">
        <v>39</v>
      </c>
    </row>
    <row r="50" spans="1:1">
      <c r="A50" s="22" t="s">
        <v>40</v>
      </c>
    </row>
    <row r="51" spans="1:1">
      <c r="A51" s="22" t="s">
        <v>40</v>
      </c>
    </row>
    <row r="52" spans="1:3">
      <c r="A52" s="22" t="s">
        <v>41</v>
      </c>
      <c r="B52" s="22">
        <v>13951218758</v>
      </c>
      <c r="C52" s="22" t="s">
        <v>50</v>
      </c>
    </row>
    <row r="53" spans="1:3">
      <c r="A53" s="22" t="s">
        <v>42</v>
      </c>
      <c r="B53" s="22">
        <v>13914892552</v>
      </c>
      <c r="C53" s="22" t="s">
        <v>50</v>
      </c>
    </row>
    <row r="54" spans="2:3">
      <c r="B54" s="22">
        <v>18752119797</v>
      </c>
      <c r="C54" s="22" t="s">
        <v>4</v>
      </c>
    </row>
    <row r="55" spans="1:3">
      <c r="A55" s="22" t="s">
        <v>43</v>
      </c>
      <c r="B55" s="22">
        <v>13951869914</v>
      </c>
      <c r="C55" s="22" t="s">
        <v>50</v>
      </c>
    </row>
    <row r="56" spans="1:3">
      <c r="A56" s="22" t="s">
        <v>44</v>
      </c>
      <c r="B56" s="22">
        <v>13260777026</v>
      </c>
      <c r="C56" s="22" t="s">
        <v>50</v>
      </c>
    </row>
    <row r="57" spans="1:3">
      <c r="A57" s="22" t="s">
        <v>45</v>
      </c>
      <c r="B57" s="22">
        <v>13770510516</v>
      </c>
      <c r="C57" s="22" t="s">
        <v>50</v>
      </c>
    </row>
    <row r="58" spans="1:3">
      <c r="A58" s="22" t="s">
        <v>46</v>
      </c>
      <c r="B58" s="22">
        <v>13964272159</v>
      </c>
      <c r="C58" s="22" t="s">
        <v>50</v>
      </c>
    </row>
    <row r="59" spans="1:3">
      <c r="A59" s="22" t="s">
        <v>47</v>
      </c>
      <c r="B59" s="22">
        <v>18360014127</v>
      </c>
      <c r="C59" s="22" t="s">
        <v>50</v>
      </c>
    </row>
    <row r="60" spans="1:3">
      <c r="A60" s="22" t="s">
        <v>48</v>
      </c>
      <c r="B60" s="22">
        <v>13505240680</v>
      </c>
      <c r="C60" s="22" t="s">
        <v>50</v>
      </c>
    </row>
    <row r="61" spans="1:3">
      <c r="A61" s="22" t="s">
        <v>51</v>
      </c>
      <c r="B61" s="22">
        <v>18846796779</v>
      </c>
      <c r="C61" s="22" t="s">
        <v>50</v>
      </c>
    </row>
    <row r="62" spans="2:3">
      <c r="B62" s="22">
        <v>15952343193</v>
      </c>
      <c r="C62" s="22" t="s">
        <v>50</v>
      </c>
    </row>
    <row r="63" spans="1:3">
      <c r="A63" s="22" t="s">
        <v>53</v>
      </c>
      <c r="B63" s="22">
        <v>18913805253</v>
      </c>
      <c r="C63" s="22" t="s">
        <v>50</v>
      </c>
    </row>
    <row r="64" spans="2:3">
      <c r="B64" s="22">
        <v>18317137868</v>
      </c>
      <c r="C64" s="22" t="s">
        <v>50</v>
      </c>
    </row>
    <row r="65" spans="1:3">
      <c r="A65" s="22" t="s">
        <v>54</v>
      </c>
      <c r="B65" s="22">
        <v>15162231059</v>
      </c>
      <c r="C65" s="22" t="s">
        <v>50</v>
      </c>
    </row>
    <row r="66" spans="1:3">
      <c r="A66" s="22" t="s">
        <v>55</v>
      </c>
      <c r="B66" s="22">
        <v>18251973222</v>
      </c>
      <c r="C66" s="22" t="s">
        <v>50</v>
      </c>
    </row>
    <row r="67" spans="1:3">
      <c r="A67" s="22" t="s">
        <v>56</v>
      </c>
      <c r="B67" s="22">
        <v>15605212374</v>
      </c>
      <c r="C67" s="22" t="s">
        <v>50</v>
      </c>
    </row>
    <row r="68" spans="1:3">
      <c r="A68" s="22" t="s">
        <v>57</v>
      </c>
      <c r="B68" s="22">
        <v>15150807867</v>
      </c>
      <c r="C68" s="22" t="s">
        <v>50</v>
      </c>
    </row>
    <row r="69" spans="1:3">
      <c r="A69" s="22" t="s">
        <v>58</v>
      </c>
      <c r="B69" s="22">
        <v>13952398090</v>
      </c>
      <c r="C69" s="22" t="s">
        <v>50</v>
      </c>
    </row>
    <row r="70" spans="1:3">
      <c r="A70" s="22" t="s">
        <v>59</v>
      </c>
      <c r="B70" s="22">
        <v>17715666616</v>
      </c>
      <c r="C70" s="22" t="s">
        <v>50</v>
      </c>
    </row>
    <row r="71" spans="1:3">
      <c r="A71" s="22" t="s">
        <v>60</v>
      </c>
      <c r="C71" s="22" t="s">
        <v>50</v>
      </c>
    </row>
    <row r="72" spans="1:3">
      <c r="A72" s="22" t="s">
        <v>61</v>
      </c>
      <c r="B72" s="22">
        <v>13851262340</v>
      </c>
      <c r="C72" s="22" t="s">
        <v>50</v>
      </c>
    </row>
    <row r="73" spans="1:3">
      <c r="A73" s="22" t="s">
        <v>62</v>
      </c>
      <c r="B73" s="22">
        <v>18252787862</v>
      </c>
      <c r="C73" s="22" t="s">
        <v>4</v>
      </c>
    </row>
    <row r="74" spans="1:3">
      <c r="A74" s="22" t="s">
        <v>63</v>
      </c>
      <c r="B74" s="22">
        <v>18086770829</v>
      </c>
      <c r="C74" s="22" t="s">
        <v>50</v>
      </c>
    </row>
    <row r="75" spans="1:3">
      <c r="A75" s="22" t="s">
        <v>64</v>
      </c>
      <c r="B75" s="22">
        <v>18761304210</v>
      </c>
      <c r="C75" s="22" t="s">
        <v>50</v>
      </c>
    </row>
    <row r="76" spans="1:3">
      <c r="A76" s="22" t="s">
        <v>65</v>
      </c>
      <c r="B76" s="22">
        <v>15993911766</v>
      </c>
      <c r="C76" s="22" t="s">
        <v>50</v>
      </c>
    </row>
    <row r="77" spans="1:3">
      <c r="A77" s="22" t="s">
        <v>66</v>
      </c>
      <c r="B77" s="22">
        <v>13651540532</v>
      </c>
      <c r="C77" s="22" t="s">
        <v>50</v>
      </c>
    </row>
    <row r="78" spans="1:3">
      <c r="A78" s="22" t="s">
        <v>67</v>
      </c>
      <c r="B78" s="22">
        <v>13376077707</v>
      </c>
      <c r="C78" s="22" t="s">
        <v>50</v>
      </c>
    </row>
    <row r="79" spans="1:3">
      <c r="A79" s="22" t="s">
        <v>68</v>
      </c>
      <c r="B79" s="22">
        <v>17701510816</v>
      </c>
      <c r="C79" s="22" t="s">
        <v>50</v>
      </c>
    </row>
    <row r="80" spans="2:3">
      <c r="B80" s="22">
        <v>15950298298</v>
      </c>
      <c r="C80" s="22" t="s">
        <v>50</v>
      </c>
    </row>
    <row r="81" spans="1:3">
      <c r="A81" s="22" t="s">
        <v>69</v>
      </c>
      <c r="B81" s="22">
        <v>15895989833</v>
      </c>
      <c r="C81" s="22" t="s">
        <v>50</v>
      </c>
    </row>
    <row r="82" spans="1:3">
      <c r="A82" s="22" t="s">
        <v>70</v>
      </c>
      <c r="B82" s="22">
        <v>13815862582</v>
      </c>
      <c r="C82" s="22" t="s">
        <v>50</v>
      </c>
    </row>
    <row r="83" spans="1:3">
      <c r="A83" s="22" t="s">
        <v>71</v>
      </c>
      <c r="B83" s="22">
        <v>15262067066</v>
      </c>
      <c r="C83" s="22" t="s">
        <v>4</v>
      </c>
    </row>
    <row r="84" spans="1:3">
      <c r="A84" s="22" t="s">
        <v>72</v>
      </c>
      <c r="B84" s="22">
        <v>13962183960</v>
      </c>
      <c r="C84" s="22" t="s">
        <v>50</v>
      </c>
    </row>
    <row r="85" spans="1:2">
      <c r="A85" s="22" t="s">
        <v>73</v>
      </c>
      <c r="B85" s="22">
        <v>15312067545</v>
      </c>
    </row>
    <row r="86" spans="1:2">
      <c r="A86" s="22" t="s">
        <v>73</v>
      </c>
      <c r="B86" s="22">
        <v>15312067545</v>
      </c>
    </row>
    <row r="87" spans="1:2">
      <c r="A87" s="22" t="s">
        <v>73</v>
      </c>
      <c r="B87" s="22">
        <v>15312067545</v>
      </c>
    </row>
    <row r="88" spans="1:2">
      <c r="A88" s="22" t="s">
        <v>73</v>
      </c>
      <c r="B88" s="22">
        <v>15312067545</v>
      </c>
    </row>
    <row r="89" spans="1:2">
      <c r="A89" s="22" t="s">
        <v>73</v>
      </c>
      <c r="B89" s="22">
        <v>15312067545</v>
      </c>
    </row>
    <row r="90" spans="1:2">
      <c r="A90" s="22" t="s">
        <v>73</v>
      </c>
      <c r="B90" s="22">
        <v>15312067545</v>
      </c>
    </row>
    <row r="91" spans="1:2">
      <c r="A91" s="22" t="s">
        <v>73</v>
      </c>
      <c r="B91" s="22">
        <v>15312067545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7"/>
  <sheetViews>
    <sheetView workbookViewId="0">
      <selection activeCell="B64" sqref="B64"/>
    </sheetView>
  </sheetViews>
  <sheetFormatPr defaultColWidth="9" defaultRowHeight="14.25" outlineLevelCol="2"/>
  <cols>
    <col min="1" max="1" width="15.5" style="22" customWidth="1"/>
    <col min="2" max="2" width="12.75" style="22" customWidth="1"/>
    <col min="3" max="3" width="9" style="22"/>
  </cols>
  <sheetData>
    <row r="1" spans="1:3">
      <c r="A1" s="22" t="s">
        <v>0</v>
      </c>
      <c r="B1" s="22" t="s">
        <v>1</v>
      </c>
      <c r="C1" s="22" t="s">
        <v>2</v>
      </c>
    </row>
    <row r="2" spans="1:3">
      <c r="A2" s="22" t="s">
        <v>3</v>
      </c>
      <c r="B2" s="22">
        <v>15850246490</v>
      </c>
      <c r="C2" s="22" t="s">
        <v>4</v>
      </c>
    </row>
    <row r="3" spans="1:3">
      <c r="A3" s="22" t="s">
        <v>5</v>
      </c>
      <c r="B3" s="22">
        <v>13961134529</v>
      </c>
      <c r="C3" s="22" t="s">
        <v>4</v>
      </c>
    </row>
    <row r="4" spans="1:3">
      <c r="A4" s="22" t="s">
        <v>7</v>
      </c>
      <c r="B4" s="22">
        <v>13971676212</v>
      </c>
      <c r="C4" s="22" t="s">
        <v>8</v>
      </c>
    </row>
    <row r="5" spans="1:3">
      <c r="A5" s="22" t="s">
        <v>9</v>
      </c>
      <c r="B5" s="22">
        <v>15262996099</v>
      </c>
      <c r="C5" s="22" t="s">
        <v>4</v>
      </c>
    </row>
    <row r="6" spans="1:3">
      <c r="A6" s="22" t="s">
        <v>10</v>
      </c>
      <c r="B6" s="22">
        <v>18206187871</v>
      </c>
      <c r="C6" s="22" t="s">
        <v>4</v>
      </c>
    </row>
    <row r="7" spans="1:3">
      <c r="A7" s="22" t="s">
        <v>11</v>
      </c>
      <c r="B7" s="22">
        <v>13814102605</v>
      </c>
      <c r="C7" s="22" t="s">
        <v>4</v>
      </c>
    </row>
    <row r="8" spans="1:3">
      <c r="A8" s="22" t="s">
        <v>12</v>
      </c>
      <c r="B8" s="22">
        <v>18896588093</v>
      </c>
      <c r="C8" s="22" t="s">
        <v>4</v>
      </c>
    </row>
    <row r="9" spans="2:3">
      <c r="B9" s="22">
        <v>18645297079</v>
      </c>
      <c r="C9" s="22" t="s">
        <v>4</v>
      </c>
    </row>
    <row r="10" spans="1:3">
      <c r="A10" s="22" t="s">
        <v>13</v>
      </c>
      <c r="B10" s="22">
        <v>15905174436</v>
      </c>
      <c r="C10" s="22" t="s">
        <v>4</v>
      </c>
    </row>
    <row r="11" spans="1:3">
      <c r="A11" s="22" t="s">
        <v>14</v>
      </c>
      <c r="C11" s="22" t="s">
        <v>15</v>
      </c>
    </row>
    <row r="12" spans="1:3">
      <c r="A12" s="22" t="s">
        <v>14</v>
      </c>
      <c r="C12" s="22" t="s">
        <v>15</v>
      </c>
    </row>
    <row r="13" spans="2:3">
      <c r="B13" s="22">
        <v>17602542510</v>
      </c>
      <c r="C13" s="22" t="s">
        <v>4</v>
      </c>
    </row>
    <row r="14" spans="1:3">
      <c r="A14" s="22" t="s">
        <v>16</v>
      </c>
      <c r="B14" s="22">
        <v>18391017638</v>
      </c>
      <c r="C14" s="22" t="s">
        <v>4</v>
      </c>
    </row>
    <row r="15" spans="1:3">
      <c r="A15" s="22" t="s">
        <v>17</v>
      </c>
      <c r="B15" s="22">
        <v>18956014903</v>
      </c>
      <c r="C15" s="22" t="s">
        <v>15</v>
      </c>
    </row>
    <row r="16" spans="1:3">
      <c r="A16" s="22" t="s">
        <v>17</v>
      </c>
      <c r="B16" s="22">
        <v>18956014903</v>
      </c>
      <c r="C16" s="22" t="s">
        <v>15</v>
      </c>
    </row>
    <row r="17" spans="1:3">
      <c r="A17" s="22" t="s">
        <v>18</v>
      </c>
      <c r="B17" s="22">
        <v>15190542527</v>
      </c>
      <c r="C17" s="22" t="s">
        <v>4</v>
      </c>
    </row>
    <row r="18" spans="1:3">
      <c r="A18" s="22" t="s">
        <v>19</v>
      </c>
      <c r="B18" s="22">
        <v>15345188461</v>
      </c>
      <c r="C18" s="22" t="s">
        <v>4</v>
      </c>
    </row>
    <row r="19" spans="1:3">
      <c r="A19" s="22" t="s">
        <v>20</v>
      </c>
      <c r="B19" s="22">
        <v>19851907189</v>
      </c>
      <c r="C19" s="22" t="s">
        <v>4</v>
      </c>
    </row>
    <row r="20" spans="1:3">
      <c r="A20" s="22" t="s">
        <v>21</v>
      </c>
      <c r="B20" s="22">
        <v>13951539414</v>
      </c>
      <c r="C20" s="22" t="s">
        <v>4</v>
      </c>
    </row>
    <row r="21" spans="1:3">
      <c r="A21" s="22" t="s">
        <v>22</v>
      </c>
      <c r="B21" s="22">
        <v>15305141921</v>
      </c>
      <c r="C21" s="22" t="s">
        <v>4</v>
      </c>
    </row>
    <row r="22" spans="2:3">
      <c r="B22" s="22">
        <v>19952866854</v>
      </c>
      <c r="C22" s="22" t="s">
        <v>4</v>
      </c>
    </row>
    <row r="23" spans="1:3">
      <c r="A23" s="22" t="s">
        <v>23</v>
      </c>
      <c r="B23" s="22">
        <v>18155256000</v>
      </c>
      <c r="C23" s="22" t="s">
        <v>4</v>
      </c>
    </row>
    <row r="24" spans="1:3">
      <c r="A24" s="22" t="s">
        <v>24</v>
      </c>
      <c r="B24" s="22">
        <v>15252413945</v>
      </c>
      <c r="C24" s="22" t="s">
        <v>4</v>
      </c>
    </row>
    <row r="25" spans="1:3">
      <c r="A25" s="22" t="s">
        <v>25</v>
      </c>
      <c r="B25" s="22">
        <v>13390920410</v>
      </c>
      <c r="C25" s="22" t="s">
        <v>4</v>
      </c>
    </row>
    <row r="26" spans="2:3">
      <c r="B26" s="22">
        <v>15862375217</v>
      </c>
      <c r="C26" s="22" t="s">
        <v>4</v>
      </c>
    </row>
    <row r="27" spans="1:3">
      <c r="A27" s="22" t="s">
        <v>26</v>
      </c>
      <c r="B27" s="22">
        <v>15720785285</v>
      </c>
      <c r="C27" s="22" t="s">
        <v>4</v>
      </c>
    </row>
    <row r="28" spans="1:3">
      <c r="A28" s="22" t="s">
        <v>27</v>
      </c>
      <c r="B28" s="22">
        <v>18913805628</v>
      </c>
      <c r="C28" s="22" t="s">
        <v>4</v>
      </c>
    </row>
    <row r="29" spans="1:3">
      <c r="A29" s="22" t="s">
        <v>28</v>
      </c>
      <c r="B29" s="22">
        <v>13218499938</v>
      </c>
      <c r="C29" s="22" t="s">
        <v>4</v>
      </c>
    </row>
    <row r="30" spans="1:3">
      <c r="A30" s="22" t="s">
        <v>29</v>
      </c>
      <c r="B30" s="22">
        <v>15050891209</v>
      </c>
      <c r="C30" s="22" t="s">
        <v>4</v>
      </c>
    </row>
    <row r="31" spans="1:3">
      <c r="A31" s="22" t="s">
        <v>30</v>
      </c>
      <c r="C31" s="22" t="s">
        <v>4</v>
      </c>
    </row>
    <row r="32" spans="1:3">
      <c r="A32" s="22" t="s">
        <v>31</v>
      </c>
      <c r="B32" s="22">
        <v>13770329142</v>
      </c>
      <c r="C32" s="22" t="s">
        <v>4</v>
      </c>
    </row>
    <row r="33" spans="2:3">
      <c r="B33" s="22">
        <v>17301489945</v>
      </c>
      <c r="C33" s="22" t="s">
        <v>4</v>
      </c>
    </row>
    <row r="34" spans="1:3">
      <c r="A34" s="22" t="s">
        <v>32</v>
      </c>
      <c r="B34" s="22">
        <v>15862826758</v>
      </c>
      <c r="C34" s="22" t="s">
        <v>4</v>
      </c>
    </row>
    <row r="35" spans="1:3">
      <c r="A35" s="22" t="s">
        <v>33</v>
      </c>
      <c r="B35" s="22">
        <v>13701431295</v>
      </c>
      <c r="C35" s="22" t="s">
        <v>4</v>
      </c>
    </row>
    <row r="36" spans="1:3">
      <c r="A36" s="22" t="s">
        <v>34</v>
      </c>
      <c r="B36" s="22">
        <v>13914404460</v>
      </c>
      <c r="C36" s="22" t="s">
        <v>4</v>
      </c>
    </row>
    <row r="37" spans="1:3">
      <c r="A37" s="22" t="s">
        <v>35</v>
      </c>
      <c r="B37" s="22">
        <v>13951873762</v>
      </c>
      <c r="C37" s="22" t="s">
        <v>4</v>
      </c>
    </row>
    <row r="38" spans="1:3">
      <c r="A38" s="22" t="s">
        <v>36</v>
      </c>
      <c r="B38" s="22">
        <v>18610315760</v>
      </c>
      <c r="C38" s="22" t="s">
        <v>4</v>
      </c>
    </row>
    <row r="39" spans="1:3">
      <c r="A39" s="22" t="s">
        <v>37</v>
      </c>
      <c r="B39" s="22">
        <v>15950809763</v>
      </c>
      <c r="C39" s="22" t="s">
        <v>4</v>
      </c>
    </row>
    <row r="40" spans="1:3">
      <c r="A40" s="22" t="s">
        <v>38</v>
      </c>
      <c r="B40" s="22">
        <v>13771908397</v>
      </c>
      <c r="C40" s="22" t="s">
        <v>4</v>
      </c>
    </row>
    <row r="41" spans="1:3">
      <c r="A41" s="22" t="s">
        <v>39</v>
      </c>
      <c r="C41" s="22" t="s">
        <v>15</v>
      </c>
    </row>
    <row r="42" spans="1:3">
      <c r="A42" s="22" t="s">
        <v>41</v>
      </c>
      <c r="B42" s="22">
        <v>13951218758</v>
      </c>
      <c r="C42" s="22" t="s">
        <v>4</v>
      </c>
    </row>
    <row r="43" spans="1:3">
      <c r="A43" s="22" t="s">
        <v>42</v>
      </c>
      <c r="B43" s="22">
        <v>13914892552</v>
      </c>
      <c r="C43" s="22" t="s">
        <v>8</v>
      </c>
    </row>
    <row r="44" spans="2:3">
      <c r="B44" s="22">
        <v>18752119797</v>
      </c>
      <c r="C44" s="22" t="s">
        <v>4</v>
      </c>
    </row>
    <row r="45" spans="1:3">
      <c r="A45" s="22" t="s">
        <v>43</v>
      </c>
      <c r="B45" s="22">
        <v>13951869914</v>
      </c>
      <c r="C45" s="22" t="s">
        <v>4</v>
      </c>
    </row>
    <row r="46" spans="1:3">
      <c r="A46" s="22" t="s">
        <v>44</v>
      </c>
      <c r="B46" s="22">
        <v>13260777026</v>
      </c>
      <c r="C46" s="22" t="s">
        <v>4</v>
      </c>
    </row>
    <row r="47" spans="1:3">
      <c r="A47" s="22" t="s">
        <v>45</v>
      </c>
      <c r="B47" s="22">
        <v>13770510516</v>
      </c>
      <c r="C47" s="22" t="s">
        <v>4</v>
      </c>
    </row>
    <row r="48" spans="1:3">
      <c r="A48" s="22" t="s">
        <v>46</v>
      </c>
      <c r="B48" s="22">
        <v>13964272159</v>
      </c>
      <c r="C48" s="22" t="s">
        <v>8</v>
      </c>
    </row>
    <row r="49" spans="1:3">
      <c r="A49" s="22" t="s">
        <v>47</v>
      </c>
      <c r="B49" s="22">
        <v>18360014127</v>
      </c>
      <c r="C49" s="22" t="s">
        <v>4</v>
      </c>
    </row>
    <row r="50" spans="1:3">
      <c r="A50" s="22" t="s">
        <v>48</v>
      </c>
      <c r="B50" s="22">
        <v>13505240680</v>
      </c>
      <c r="C50" s="22" t="s">
        <v>4</v>
      </c>
    </row>
    <row r="51" spans="1:3">
      <c r="A51" s="22" t="s">
        <v>51</v>
      </c>
      <c r="B51" s="22">
        <v>18846796779</v>
      </c>
      <c r="C51" s="22" t="s">
        <v>4</v>
      </c>
    </row>
    <row r="52" spans="2:3">
      <c r="B52" s="22">
        <v>15952343193</v>
      </c>
      <c r="C52" s="22" t="s">
        <v>4</v>
      </c>
    </row>
    <row r="53" spans="1:3">
      <c r="A53" s="22" t="s">
        <v>53</v>
      </c>
      <c r="B53" s="22">
        <v>18913805253</v>
      </c>
      <c r="C53" s="22" t="s">
        <v>4</v>
      </c>
    </row>
    <row r="54" spans="2:3">
      <c r="B54" s="22">
        <v>18317137868</v>
      </c>
      <c r="C54" s="22" t="s">
        <v>4</v>
      </c>
    </row>
    <row r="55" spans="1:3">
      <c r="A55" s="22" t="s">
        <v>54</v>
      </c>
      <c r="B55" s="22">
        <v>15162231059</v>
      </c>
      <c r="C55" s="22" t="s">
        <v>4</v>
      </c>
    </row>
    <row r="56" spans="1:3">
      <c r="A56" s="22" t="s">
        <v>55</v>
      </c>
      <c r="B56" s="22">
        <v>18251973222</v>
      </c>
      <c r="C56" s="22" t="s">
        <v>4</v>
      </c>
    </row>
    <row r="57" spans="1:3">
      <c r="A57" s="22" t="s">
        <v>56</v>
      </c>
      <c r="B57" s="22">
        <v>15605212374</v>
      </c>
      <c r="C57" s="22" t="s">
        <v>4</v>
      </c>
    </row>
    <row r="58" spans="1:3">
      <c r="A58" s="22" t="s">
        <v>57</v>
      </c>
      <c r="B58" s="22">
        <v>15150807867</v>
      </c>
      <c r="C58" s="22" t="s">
        <v>4</v>
      </c>
    </row>
    <row r="59" spans="1:3">
      <c r="A59" s="22" t="s">
        <v>58</v>
      </c>
      <c r="B59" s="22">
        <v>13952398090</v>
      </c>
      <c r="C59" s="22" t="s">
        <v>4</v>
      </c>
    </row>
    <row r="60" spans="1:3">
      <c r="A60" s="22" t="s">
        <v>59</v>
      </c>
      <c r="B60" s="22">
        <v>17715666616</v>
      </c>
      <c r="C60" s="22" t="s">
        <v>4</v>
      </c>
    </row>
    <row r="61" spans="1:3">
      <c r="A61" s="22" t="s">
        <v>60</v>
      </c>
      <c r="C61" s="22" t="s">
        <v>4</v>
      </c>
    </row>
    <row r="62" spans="1:3">
      <c r="A62" s="22" t="s">
        <v>61</v>
      </c>
      <c r="B62" s="22">
        <v>13851262340</v>
      </c>
      <c r="C62" s="22" t="s">
        <v>4</v>
      </c>
    </row>
    <row r="63" spans="1:3">
      <c r="A63" s="22" t="s">
        <v>62</v>
      </c>
      <c r="B63" s="22">
        <v>18252787862</v>
      </c>
      <c r="C63" s="22" t="s">
        <v>4</v>
      </c>
    </row>
    <row r="64" spans="1:3">
      <c r="A64" s="22" t="s">
        <v>63</v>
      </c>
      <c r="B64" s="22">
        <v>18086770829</v>
      </c>
      <c r="C64" s="22" t="s">
        <v>4</v>
      </c>
    </row>
    <row r="65" spans="1:3">
      <c r="A65" s="22" t="s">
        <v>64</v>
      </c>
      <c r="B65" s="22">
        <v>18761304210</v>
      </c>
      <c r="C65" s="22" t="s">
        <v>4</v>
      </c>
    </row>
    <row r="66" spans="1:3">
      <c r="A66" s="22" t="s">
        <v>65</v>
      </c>
      <c r="B66" s="22">
        <v>15993911766</v>
      </c>
      <c r="C66" s="22" t="s">
        <v>4</v>
      </c>
    </row>
    <row r="67" spans="1:3">
      <c r="A67" s="22" t="s">
        <v>66</v>
      </c>
      <c r="B67" s="22">
        <v>13651540532</v>
      </c>
      <c r="C67" s="22" t="s">
        <v>4</v>
      </c>
    </row>
    <row r="68" spans="1:3">
      <c r="A68" s="22" t="s">
        <v>67</v>
      </c>
      <c r="B68" s="22">
        <v>13376077707</v>
      </c>
      <c r="C68" s="22" t="s">
        <v>4</v>
      </c>
    </row>
    <row r="69" spans="1:3">
      <c r="A69" s="22" t="s">
        <v>68</v>
      </c>
      <c r="B69" s="22">
        <v>17701510816</v>
      </c>
      <c r="C69" s="22" t="s">
        <v>4</v>
      </c>
    </row>
    <row r="70" spans="2:3">
      <c r="B70" s="22">
        <v>15950298298</v>
      </c>
      <c r="C70" s="22" t="s">
        <v>4</v>
      </c>
    </row>
    <row r="71" spans="1:3">
      <c r="A71" s="22" t="s">
        <v>69</v>
      </c>
      <c r="B71" s="22">
        <v>15895989833</v>
      </c>
      <c r="C71" s="22" t="s">
        <v>4</v>
      </c>
    </row>
    <row r="72" spans="1:3">
      <c r="A72" s="22" t="s">
        <v>70</v>
      </c>
      <c r="B72" s="22">
        <v>13815862582</v>
      </c>
      <c r="C72" s="22" t="s">
        <v>4</v>
      </c>
    </row>
    <row r="73" spans="1:3">
      <c r="A73" s="22" t="s">
        <v>71</v>
      </c>
      <c r="B73" s="22">
        <v>15262067066</v>
      </c>
      <c r="C73" s="22" t="s">
        <v>4</v>
      </c>
    </row>
    <row r="74" spans="1:3">
      <c r="A74" s="22" t="s">
        <v>72</v>
      </c>
      <c r="B74" s="22">
        <v>13962183960</v>
      </c>
      <c r="C74" s="22" t="s">
        <v>4</v>
      </c>
    </row>
    <row r="75" spans="1:3">
      <c r="A75" s="22" t="s">
        <v>73</v>
      </c>
      <c r="B75" s="22">
        <v>15312067545</v>
      </c>
      <c r="C75" s="22" t="s">
        <v>15</v>
      </c>
    </row>
    <row r="76" spans="1:3">
      <c r="A76" s="22" t="s">
        <v>73</v>
      </c>
      <c r="B76" s="22">
        <v>15312067545</v>
      </c>
      <c r="C76" s="22" t="s">
        <v>4</v>
      </c>
    </row>
    <row r="77" spans="1:3">
      <c r="A77" s="22" t="s">
        <v>73</v>
      </c>
      <c r="B77" s="22">
        <v>15312067545</v>
      </c>
      <c r="C77" s="22" t="s">
        <v>4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topLeftCell="A35" workbookViewId="0">
      <selection activeCell="B64" sqref="B64"/>
    </sheetView>
  </sheetViews>
  <sheetFormatPr defaultColWidth="9" defaultRowHeight="14.25" outlineLevelCol="2"/>
  <cols>
    <col min="1" max="1" width="15.5" style="22" customWidth="1"/>
    <col min="2" max="2" width="12.75" style="22" customWidth="1"/>
    <col min="3" max="3" width="9" style="22"/>
  </cols>
  <sheetData>
    <row r="1" spans="1:3">
      <c r="A1" s="22" t="s">
        <v>0</v>
      </c>
      <c r="B1" s="22" t="s">
        <v>1</v>
      </c>
      <c r="C1" s="22" t="s">
        <v>2</v>
      </c>
    </row>
    <row r="2" spans="1:3">
      <c r="A2" s="22" t="s">
        <v>3</v>
      </c>
      <c r="B2" s="22">
        <v>15850246490</v>
      </c>
      <c r="C2" s="22" t="s">
        <v>6</v>
      </c>
    </row>
    <row r="3" spans="1:3">
      <c r="A3" s="22" t="s">
        <v>5</v>
      </c>
      <c r="B3" s="22">
        <v>13961134529</v>
      </c>
      <c r="C3" s="22" t="s">
        <v>6</v>
      </c>
    </row>
    <row r="4" spans="1:3">
      <c r="A4" s="22" t="s">
        <v>7</v>
      </c>
      <c r="B4" s="22">
        <v>13971676212</v>
      </c>
      <c r="C4" s="22" t="s">
        <v>8</v>
      </c>
    </row>
    <row r="5" spans="1:3">
      <c r="A5" s="22" t="s">
        <v>9</v>
      </c>
      <c r="B5" s="22">
        <v>15262996099</v>
      </c>
      <c r="C5" s="22" t="s">
        <v>8</v>
      </c>
    </row>
    <row r="6" spans="1:3">
      <c r="A6" s="22" t="s">
        <v>10</v>
      </c>
      <c r="B6" s="22">
        <v>18206187871</v>
      </c>
      <c r="C6" s="22" t="s">
        <v>6</v>
      </c>
    </row>
    <row r="7" spans="1:3">
      <c r="A7" s="22" t="s">
        <v>11</v>
      </c>
      <c r="B7" s="22">
        <v>13814102605</v>
      </c>
      <c r="C7" s="22" t="s">
        <v>6</v>
      </c>
    </row>
    <row r="8" spans="1:3">
      <c r="A8" s="22" t="s">
        <v>12</v>
      </c>
      <c r="B8" s="22">
        <v>18896588093</v>
      </c>
      <c r="C8" s="22" t="s">
        <v>8</v>
      </c>
    </row>
    <row r="9" spans="2:3">
      <c r="B9" s="22">
        <v>18645297079</v>
      </c>
      <c r="C9" s="22" t="s">
        <v>6</v>
      </c>
    </row>
    <row r="10" spans="1:3">
      <c r="A10" s="22" t="s">
        <v>13</v>
      </c>
      <c r="B10" s="22">
        <v>15905174436</v>
      </c>
      <c r="C10" s="22" t="s">
        <v>8</v>
      </c>
    </row>
    <row r="11" spans="1:3">
      <c r="A11" s="22" t="s">
        <v>14</v>
      </c>
      <c r="C11" s="22" t="s">
        <v>15</v>
      </c>
    </row>
    <row r="12" spans="1:3">
      <c r="A12" s="22" t="s">
        <v>14</v>
      </c>
      <c r="C12" s="22" t="s">
        <v>15</v>
      </c>
    </row>
    <row r="13" spans="1:3">
      <c r="A13" s="22" t="s">
        <v>14</v>
      </c>
      <c r="C13" s="22" t="s">
        <v>15</v>
      </c>
    </row>
    <row r="14" spans="2:3">
      <c r="B14" s="22">
        <v>17602542510</v>
      </c>
      <c r="C14" s="22" t="s">
        <v>8</v>
      </c>
    </row>
    <row r="15" spans="1:3">
      <c r="A15" s="22" t="s">
        <v>16</v>
      </c>
      <c r="B15" s="22">
        <v>18391017638</v>
      </c>
      <c r="C15" s="22" t="s">
        <v>6</v>
      </c>
    </row>
    <row r="16" spans="1:3">
      <c r="A16" s="22" t="s">
        <v>17</v>
      </c>
      <c r="B16" s="22">
        <v>18956014903</v>
      </c>
      <c r="C16" s="22" t="s">
        <v>15</v>
      </c>
    </row>
    <row r="17" spans="1:3">
      <c r="A17" s="22" t="s">
        <v>17</v>
      </c>
      <c r="B17" s="22">
        <v>18956014903</v>
      </c>
      <c r="C17" s="22" t="s">
        <v>15</v>
      </c>
    </row>
    <row r="18" spans="1:3">
      <c r="A18" s="22" t="s">
        <v>18</v>
      </c>
      <c r="B18" s="22">
        <v>15190542527</v>
      </c>
      <c r="C18" s="22" t="s">
        <v>6</v>
      </c>
    </row>
    <row r="19" spans="1:3">
      <c r="A19" s="22" t="s">
        <v>19</v>
      </c>
      <c r="B19" s="22">
        <v>15345188461</v>
      </c>
      <c r="C19" s="22" t="s">
        <v>6</v>
      </c>
    </row>
    <row r="20" spans="1:3">
      <c r="A20" s="22" t="s">
        <v>20</v>
      </c>
      <c r="B20" s="22">
        <v>19851907189</v>
      </c>
      <c r="C20" s="22" t="s">
        <v>6</v>
      </c>
    </row>
    <row r="21" spans="1:3">
      <c r="A21" s="22" t="s">
        <v>21</v>
      </c>
      <c r="B21" s="22">
        <v>13951539414</v>
      </c>
      <c r="C21" s="22" t="s">
        <v>6</v>
      </c>
    </row>
    <row r="22" spans="1:3">
      <c r="A22" s="22" t="s">
        <v>22</v>
      </c>
      <c r="B22" s="22">
        <v>15305141921</v>
      </c>
      <c r="C22" s="22" t="s">
        <v>6</v>
      </c>
    </row>
    <row r="23" spans="2:3">
      <c r="B23" s="22">
        <v>19952866854</v>
      </c>
      <c r="C23" s="22" t="s">
        <v>6</v>
      </c>
    </row>
    <row r="24" spans="1:3">
      <c r="A24" s="22" t="s">
        <v>23</v>
      </c>
      <c r="B24" s="22">
        <v>18155256000</v>
      </c>
      <c r="C24" s="22" t="s">
        <v>6</v>
      </c>
    </row>
    <row r="25" spans="1:3">
      <c r="A25" s="22" t="s">
        <v>24</v>
      </c>
      <c r="B25" s="22">
        <v>15252413945</v>
      </c>
      <c r="C25" s="22" t="s">
        <v>6</v>
      </c>
    </row>
    <row r="26" spans="1:3">
      <c r="A26" s="22" t="s">
        <v>25</v>
      </c>
      <c r="B26" s="22">
        <v>13390920410</v>
      </c>
      <c r="C26" s="22" t="s">
        <v>6</v>
      </c>
    </row>
    <row r="27" spans="2:3">
      <c r="B27" s="22">
        <v>15862375217</v>
      </c>
      <c r="C27" s="22" t="s">
        <v>6</v>
      </c>
    </row>
    <row r="28" spans="1:3">
      <c r="A28" s="22" t="s">
        <v>26</v>
      </c>
      <c r="B28" s="22">
        <v>15720785285</v>
      </c>
      <c r="C28" s="22" t="s">
        <v>6</v>
      </c>
    </row>
    <row r="29" spans="1:3">
      <c r="A29" s="22" t="s">
        <v>27</v>
      </c>
      <c r="B29" s="22">
        <v>18913805628</v>
      </c>
      <c r="C29" s="22" t="s">
        <v>6</v>
      </c>
    </row>
    <row r="30" spans="1:3">
      <c r="A30" s="22" t="s">
        <v>28</v>
      </c>
      <c r="B30" s="22">
        <v>13218499938</v>
      </c>
      <c r="C30" s="22" t="s">
        <v>6</v>
      </c>
    </row>
    <row r="31" spans="1:3">
      <c r="A31" s="22" t="s">
        <v>29</v>
      </c>
      <c r="B31" s="22">
        <v>15050891209</v>
      </c>
      <c r="C31" s="22" t="s">
        <v>6</v>
      </c>
    </row>
    <row r="32" spans="1:3">
      <c r="A32" s="22" t="s">
        <v>30</v>
      </c>
      <c r="C32" s="22" t="s">
        <v>6</v>
      </c>
    </row>
    <row r="33" spans="1:3">
      <c r="A33" s="22" t="s">
        <v>31</v>
      </c>
      <c r="B33" s="22">
        <v>13770329142</v>
      </c>
      <c r="C33" s="22" t="s">
        <v>6</v>
      </c>
    </row>
    <row r="34" spans="2:3">
      <c r="B34" s="22">
        <v>17301489945</v>
      </c>
      <c r="C34" s="22" t="s">
        <v>8</v>
      </c>
    </row>
    <row r="35" spans="1:3">
      <c r="A35" s="22" t="s">
        <v>32</v>
      </c>
      <c r="B35" s="22">
        <v>15862826758</v>
      </c>
      <c r="C35" s="22" t="s">
        <v>6</v>
      </c>
    </row>
    <row r="36" spans="1:3">
      <c r="A36" s="22" t="s">
        <v>33</v>
      </c>
      <c r="B36" s="22">
        <v>13701431295</v>
      </c>
      <c r="C36" s="22" t="s">
        <v>6</v>
      </c>
    </row>
    <row r="37" spans="1:3">
      <c r="A37" s="22" t="s">
        <v>34</v>
      </c>
      <c r="B37" s="22">
        <v>13914404460</v>
      </c>
      <c r="C37" s="22" t="s">
        <v>6</v>
      </c>
    </row>
    <row r="38" spans="1:3">
      <c r="A38" s="22" t="s">
        <v>35</v>
      </c>
      <c r="B38" s="22">
        <v>13951873762</v>
      </c>
      <c r="C38" s="22" t="s">
        <v>6</v>
      </c>
    </row>
    <row r="39" spans="1:3">
      <c r="A39" s="22" t="s">
        <v>36</v>
      </c>
      <c r="B39" s="22">
        <v>18610315760</v>
      </c>
      <c r="C39" s="22" t="s">
        <v>6</v>
      </c>
    </row>
    <row r="40" spans="1:3">
      <c r="A40" s="22" t="s">
        <v>37</v>
      </c>
      <c r="B40" s="22">
        <v>15950809763</v>
      </c>
      <c r="C40" s="22" t="s">
        <v>6</v>
      </c>
    </row>
    <row r="41" spans="1:3">
      <c r="A41" s="22" t="s">
        <v>38</v>
      </c>
      <c r="B41" s="22">
        <v>13771908397</v>
      </c>
      <c r="C41" s="22" t="s">
        <v>6</v>
      </c>
    </row>
    <row r="42" spans="1:3">
      <c r="A42" s="22" t="s">
        <v>39</v>
      </c>
      <c r="C42" s="22" t="s">
        <v>15</v>
      </c>
    </row>
    <row r="43" spans="1:3">
      <c r="A43" s="22" t="s">
        <v>41</v>
      </c>
      <c r="B43" s="22">
        <v>13951218758</v>
      </c>
      <c r="C43" s="22" t="s">
        <v>6</v>
      </c>
    </row>
    <row r="44" spans="1:3">
      <c r="A44" s="22" t="s">
        <v>42</v>
      </c>
      <c r="B44" s="22">
        <v>13914892552</v>
      </c>
      <c r="C44" s="22" t="s">
        <v>6</v>
      </c>
    </row>
    <row r="45" spans="2:3">
      <c r="B45" s="22">
        <v>18752119797</v>
      </c>
      <c r="C45" s="22" t="s">
        <v>6</v>
      </c>
    </row>
    <row r="46" spans="1:3">
      <c r="A46" s="22" t="s">
        <v>43</v>
      </c>
      <c r="B46" s="22">
        <v>13951869914</v>
      </c>
      <c r="C46" s="22" t="s">
        <v>6</v>
      </c>
    </row>
    <row r="47" spans="1:3">
      <c r="A47" s="22" t="s">
        <v>44</v>
      </c>
      <c r="B47" s="22">
        <v>13260777026</v>
      </c>
      <c r="C47" s="22" t="s">
        <v>6</v>
      </c>
    </row>
    <row r="48" spans="1:3">
      <c r="A48" s="22" t="s">
        <v>45</v>
      </c>
      <c r="B48" s="22">
        <v>13770510516</v>
      </c>
      <c r="C48" s="22" t="s">
        <v>6</v>
      </c>
    </row>
    <row r="49" spans="1:3">
      <c r="A49" s="22" t="s">
        <v>46</v>
      </c>
      <c r="B49" s="22">
        <v>13964272159</v>
      </c>
      <c r="C49" s="22" t="s">
        <v>6</v>
      </c>
    </row>
    <row r="50" spans="1:3">
      <c r="A50" s="22" t="s">
        <v>47</v>
      </c>
      <c r="B50" s="22">
        <v>18360014127</v>
      </c>
      <c r="C50" s="22" t="s">
        <v>15</v>
      </c>
    </row>
    <row r="51" spans="1:3">
      <c r="A51" s="22" t="s">
        <v>48</v>
      </c>
      <c r="B51" s="22">
        <v>13505240680</v>
      </c>
      <c r="C51" s="22" t="s">
        <v>6</v>
      </c>
    </row>
    <row r="52" spans="1:3">
      <c r="A52" s="22" t="s">
        <v>49</v>
      </c>
      <c r="B52" s="22">
        <v>18956014902</v>
      </c>
      <c r="C52" s="22" t="s">
        <v>15</v>
      </c>
    </row>
    <row r="53" spans="1:3">
      <c r="A53" s="22" t="s">
        <v>51</v>
      </c>
      <c r="B53" s="22">
        <v>18846796779</v>
      </c>
      <c r="C53" s="22" t="s">
        <v>6</v>
      </c>
    </row>
    <row r="54" spans="2:3">
      <c r="B54" s="22">
        <v>15952343193</v>
      </c>
      <c r="C54" s="22" t="s">
        <v>6</v>
      </c>
    </row>
    <row r="55" spans="1:3">
      <c r="A55" s="22" t="s">
        <v>53</v>
      </c>
      <c r="B55" s="22">
        <v>18913805253</v>
      </c>
      <c r="C55" s="22" t="s">
        <v>15</v>
      </c>
    </row>
    <row r="56" spans="2:3">
      <c r="B56" s="22">
        <v>18317137868</v>
      </c>
      <c r="C56" s="22" t="s">
        <v>6</v>
      </c>
    </row>
    <row r="57" spans="1:3">
      <c r="A57" s="22" t="s">
        <v>54</v>
      </c>
      <c r="B57" s="22">
        <v>15162231059</v>
      </c>
      <c r="C57" s="22" t="s">
        <v>6</v>
      </c>
    </row>
    <row r="58" spans="1:3">
      <c r="A58" s="22" t="s">
        <v>55</v>
      </c>
      <c r="B58" s="22">
        <v>18251973222</v>
      </c>
      <c r="C58" s="22" t="s">
        <v>6</v>
      </c>
    </row>
    <row r="59" spans="1:3">
      <c r="A59" s="22" t="s">
        <v>56</v>
      </c>
      <c r="B59" s="22">
        <v>15605212374</v>
      </c>
      <c r="C59" s="22" t="s">
        <v>6</v>
      </c>
    </row>
    <row r="60" spans="1:3">
      <c r="A60" s="22" t="s">
        <v>57</v>
      </c>
      <c r="B60" s="22">
        <v>15150807867</v>
      </c>
      <c r="C60" s="22" t="s">
        <v>6</v>
      </c>
    </row>
    <row r="61" spans="1:3">
      <c r="A61" s="22" t="s">
        <v>58</v>
      </c>
      <c r="B61" s="22">
        <v>13952398090</v>
      </c>
      <c r="C61" s="22" t="s">
        <v>6</v>
      </c>
    </row>
    <row r="62" spans="1:3">
      <c r="A62" s="22" t="s">
        <v>59</v>
      </c>
      <c r="B62" s="22">
        <v>17715666616</v>
      </c>
      <c r="C62" s="22" t="s">
        <v>6</v>
      </c>
    </row>
    <row r="63" spans="1:3">
      <c r="A63" s="22" t="s">
        <v>60</v>
      </c>
      <c r="C63" s="22" t="s">
        <v>6</v>
      </c>
    </row>
    <row r="64" spans="1:3">
      <c r="A64" s="22" t="s">
        <v>61</v>
      </c>
      <c r="B64" s="22">
        <v>13851262340</v>
      </c>
      <c r="C64" s="22" t="s">
        <v>74</v>
      </c>
    </row>
    <row r="65" spans="1:3">
      <c r="A65" s="22" t="s">
        <v>62</v>
      </c>
      <c r="B65" s="22">
        <v>18252787862</v>
      </c>
      <c r="C65" s="22" t="s">
        <v>6</v>
      </c>
    </row>
    <row r="66" spans="1:3">
      <c r="A66" s="22" t="s">
        <v>63</v>
      </c>
      <c r="B66" s="22">
        <v>18086770829</v>
      </c>
      <c r="C66" s="22" t="s">
        <v>6</v>
      </c>
    </row>
    <row r="67" spans="1:3">
      <c r="A67" s="22" t="s">
        <v>64</v>
      </c>
      <c r="B67" s="22">
        <v>18761304210</v>
      </c>
      <c r="C67" s="22" t="s">
        <v>6</v>
      </c>
    </row>
    <row r="68" spans="1:3">
      <c r="A68" s="22" t="s">
        <v>65</v>
      </c>
      <c r="B68" s="22">
        <v>15993911766</v>
      </c>
      <c r="C68" s="22" t="s">
        <v>6</v>
      </c>
    </row>
    <row r="69" spans="1:3">
      <c r="A69" s="22" t="s">
        <v>66</v>
      </c>
      <c r="B69" s="22">
        <v>13651540532</v>
      </c>
      <c r="C69" s="22" t="s">
        <v>6</v>
      </c>
    </row>
    <row r="70" spans="1:3">
      <c r="A70" s="22" t="s">
        <v>67</v>
      </c>
      <c r="B70" s="22">
        <v>13376077707</v>
      </c>
      <c r="C70" s="22" t="s">
        <v>6</v>
      </c>
    </row>
    <row r="71" spans="1:3">
      <c r="A71" s="22" t="s">
        <v>68</v>
      </c>
      <c r="B71" s="22">
        <v>17701510816</v>
      </c>
      <c r="C71" s="22" t="s">
        <v>6</v>
      </c>
    </row>
    <row r="72" spans="2:3">
      <c r="B72" s="22">
        <v>15950298298</v>
      </c>
      <c r="C72" s="22" t="s">
        <v>6</v>
      </c>
    </row>
    <row r="73" spans="1:3">
      <c r="A73" s="22" t="s">
        <v>69</v>
      </c>
      <c r="B73" s="22">
        <v>15895989833</v>
      </c>
      <c r="C73" s="22" t="s">
        <v>6</v>
      </c>
    </row>
    <row r="74" spans="1:3">
      <c r="A74" s="22" t="s">
        <v>70</v>
      </c>
      <c r="B74" s="22">
        <v>13815862582</v>
      </c>
      <c r="C74" s="22" t="s">
        <v>6</v>
      </c>
    </row>
    <row r="75" spans="1:3">
      <c r="A75" s="22" t="s">
        <v>71</v>
      </c>
      <c r="B75" s="22">
        <v>15262067066</v>
      </c>
      <c r="C75" s="22" t="s">
        <v>6</v>
      </c>
    </row>
    <row r="76" spans="1:3">
      <c r="A76" s="22" t="s">
        <v>72</v>
      </c>
      <c r="B76" s="22">
        <v>13962183960</v>
      </c>
      <c r="C76" s="22" t="s">
        <v>6</v>
      </c>
    </row>
    <row r="77" spans="1:3">
      <c r="A77" s="22" t="s">
        <v>73</v>
      </c>
      <c r="B77" s="22">
        <v>15312067545</v>
      </c>
      <c r="C77" s="22" t="s">
        <v>6</v>
      </c>
    </row>
    <row r="78" spans="1:3">
      <c r="A78" s="22" t="s">
        <v>73</v>
      </c>
      <c r="B78" s="22">
        <v>15312067545</v>
      </c>
      <c r="C78" s="22" t="s">
        <v>6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6"/>
  <sheetViews>
    <sheetView workbookViewId="0">
      <selection activeCell="B64" sqref="B64"/>
    </sheetView>
  </sheetViews>
  <sheetFormatPr defaultColWidth="9" defaultRowHeight="14.25" outlineLevelCol="2"/>
  <cols>
    <col min="1" max="1" width="13.875" style="22" customWidth="1"/>
    <col min="2" max="2" width="12.75" style="22" customWidth="1"/>
    <col min="3" max="3" width="9" style="22"/>
  </cols>
  <sheetData>
    <row r="1" spans="1:3">
      <c r="A1" s="22" t="s">
        <v>0</v>
      </c>
      <c r="B1" s="22" t="s">
        <v>1</v>
      </c>
      <c r="C1" s="22" t="s">
        <v>2</v>
      </c>
    </row>
    <row r="2" spans="1:3">
      <c r="A2" s="22" t="s">
        <v>3</v>
      </c>
      <c r="B2" s="22">
        <v>15850246490</v>
      </c>
      <c r="C2" s="22" t="s">
        <v>4</v>
      </c>
    </row>
    <row r="3" spans="1:3">
      <c r="A3" s="22" t="s">
        <v>5</v>
      </c>
      <c r="B3" s="22">
        <v>13961134529</v>
      </c>
      <c r="C3" s="22" t="s">
        <v>4</v>
      </c>
    </row>
    <row r="4" spans="1:3">
      <c r="A4" s="22" t="s">
        <v>7</v>
      </c>
      <c r="B4" s="22">
        <v>13971676212</v>
      </c>
      <c r="C4" s="22" t="s">
        <v>4</v>
      </c>
    </row>
    <row r="5" spans="1:3">
      <c r="A5" s="22" t="s">
        <v>9</v>
      </c>
      <c r="B5" s="22">
        <v>15262996099</v>
      </c>
      <c r="C5" s="22" t="s">
        <v>4</v>
      </c>
    </row>
    <row r="6" spans="1:3">
      <c r="A6" s="22" t="s">
        <v>10</v>
      </c>
      <c r="B6" s="22">
        <v>18206187871</v>
      </c>
      <c r="C6" s="22" t="s">
        <v>4</v>
      </c>
    </row>
    <row r="7" spans="1:3">
      <c r="A7" s="22" t="s">
        <v>11</v>
      </c>
      <c r="B7" s="22">
        <v>13814102605</v>
      </c>
      <c r="C7" s="22" t="s">
        <v>4</v>
      </c>
    </row>
    <row r="8" spans="1:3">
      <c r="A8" s="22" t="s">
        <v>12</v>
      </c>
      <c r="B8" s="22">
        <v>18896588093</v>
      </c>
      <c r="C8" s="22" t="s">
        <v>4</v>
      </c>
    </row>
    <row r="9" spans="2:3">
      <c r="B9" s="22">
        <v>18645297079</v>
      </c>
      <c r="C9" s="22" t="s">
        <v>4</v>
      </c>
    </row>
    <row r="10" spans="1:3">
      <c r="A10" s="22" t="s">
        <v>13</v>
      </c>
      <c r="B10" s="22">
        <v>15905174436</v>
      </c>
      <c r="C10" s="22" t="s">
        <v>4</v>
      </c>
    </row>
    <row r="11" spans="1:3">
      <c r="A11" s="22" t="s">
        <v>14</v>
      </c>
      <c r="C11" s="22" t="s">
        <v>15</v>
      </c>
    </row>
    <row r="12" spans="1:3">
      <c r="A12" s="22" t="s">
        <v>14</v>
      </c>
      <c r="C12" s="22" t="s">
        <v>15</v>
      </c>
    </row>
    <row r="13" spans="2:3">
      <c r="B13" s="22">
        <v>17602542510</v>
      </c>
      <c r="C13" s="22" t="s">
        <v>4</v>
      </c>
    </row>
    <row r="14" spans="1:3">
      <c r="A14" s="22" t="s">
        <v>16</v>
      </c>
      <c r="B14" s="22">
        <v>18391017638</v>
      </c>
      <c r="C14" s="22" t="s">
        <v>4</v>
      </c>
    </row>
    <row r="15" spans="1:3">
      <c r="A15" s="22" t="s">
        <v>17</v>
      </c>
      <c r="B15" s="22">
        <v>18956014903</v>
      </c>
      <c r="C15" s="22" t="s">
        <v>15</v>
      </c>
    </row>
    <row r="16" spans="1:3">
      <c r="A16" s="22" t="s">
        <v>17</v>
      </c>
      <c r="B16" s="22">
        <v>18956014903</v>
      </c>
      <c r="C16" s="22" t="s">
        <v>15</v>
      </c>
    </row>
    <row r="17" spans="1:3">
      <c r="A17" s="22" t="s">
        <v>18</v>
      </c>
      <c r="B17" s="22">
        <v>15190542527</v>
      </c>
      <c r="C17" s="22" t="s">
        <v>4</v>
      </c>
    </row>
    <row r="18" spans="1:3">
      <c r="A18" s="22" t="s">
        <v>19</v>
      </c>
      <c r="B18" s="22">
        <v>15345188461</v>
      </c>
      <c r="C18" s="22" t="s">
        <v>4</v>
      </c>
    </row>
    <row r="19" spans="1:3">
      <c r="A19" s="22" t="s">
        <v>20</v>
      </c>
      <c r="B19" s="22">
        <v>19851907189</v>
      </c>
      <c r="C19" s="22" t="s">
        <v>4</v>
      </c>
    </row>
    <row r="20" spans="1:3">
      <c r="A20" s="22" t="s">
        <v>21</v>
      </c>
      <c r="B20" s="22">
        <v>13951539414</v>
      </c>
      <c r="C20" s="22" t="s">
        <v>4</v>
      </c>
    </row>
    <row r="21" spans="1:3">
      <c r="A21" s="22" t="s">
        <v>22</v>
      </c>
      <c r="B21" s="22">
        <v>15305141921</v>
      </c>
      <c r="C21" s="22" t="s">
        <v>4</v>
      </c>
    </row>
    <row r="22" spans="2:3">
      <c r="B22" s="22">
        <v>19952866854</v>
      </c>
      <c r="C22" s="22" t="s">
        <v>4</v>
      </c>
    </row>
    <row r="23" spans="1:3">
      <c r="A23" s="22" t="s">
        <v>23</v>
      </c>
      <c r="B23" s="22">
        <v>18155256000</v>
      </c>
      <c r="C23" s="22" t="s">
        <v>4</v>
      </c>
    </row>
    <row r="24" spans="1:3">
      <c r="A24" s="22" t="s">
        <v>24</v>
      </c>
      <c r="B24" s="22">
        <v>15252413945</v>
      </c>
      <c r="C24" s="22" t="s">
        <v>4</v>
      </c>
    </row>
    <row r="25" spans="1:3">
      <c r="A25" s="22" t="s">
        <v>25</v>
      </c>
      <c r="B25" s="22">
        <v>13390920410</v>
      </c>
      <c r="C25" s="22" t="s">
        <v>4</v>
      </c>
    </row>
    <row r="26" spans="2:3">
      <c r="B26" s="22">
        <v>15862375217</v>
      </c>
      <c r="C26" s="22" t="s">
        <v>4</v>
      </c>
    </row>
    <row r="27" spans="1:3">
      <c r="A27" s="22" t="s">
        <v>26</v>
      </c>
      <c r="B27" s="22">
        <v>15720785285</v>
      </c>
      <c r="C27" s="22" t="s">
        <v>4</v>
      </c>
    </row>
    <row r="28" spans="1:3">
      <c r="A28" s="22" t="s">
        <v>27</v>
      </c>
      <c r="B28" s="22">
        <v>18913805628</v>
      </c>
      <c r="C28" s="22" t="s">
        <v>4</v>
      </c>
    </row>
    <row r="29" spans="1:3">
      <c r="A29" s="22" t="s">
        <v>28</v>
      </c>
      <c r="B29" s="22">
        <v>13218499938</v>
      </c>
      <c r="C29" s="22" t="s">
        <v>4</v>
      </c>
    </row>
    <row r="30" spans="1:3">
      <c r="A30" s="22" t="s">
        <v>29</v>
      </c>
      <c r="B30" s="22">
        <v>15050891209</v>
      </c>
      <c r="C30" s="22" t="s">
        <v>4</v>
      </c>
    </row>
    <row r="31" spans="1:3">
      <c r="A31" s="22" t="s">
        <v>30</v>
      </c>
      <c r="C31" s="22" t="s">
        <v>4</v>
      </c>
    </row>
    <row r="32" spans="1:3">
      <c r="A32" s="22" t="s">
        <v>31</v>
      </c>
      <c r="B32" s="22">
        <v>13770329142</v>
      </c>
      <c r="C32" s="22" t="s">
        <v>4</v>
      </c>
    </row>
    <row r="33" spans="2:3">
      <c r="B33" s="22">
        <v>17301489945</v>
      </c>
      <c r="C33" s="22" t="s">
        <v>4</v>
      </c>
    </row>
    <row r="34" spans="1:3">
      <c r="A34" s="22" t="s">
        <v>32</v>
      </c>
      <c r="B34" s="22">
        <v>15862826758</v>
      </c>
      <c r="C34" s="22" t="s">
        <v>8</v>
      </c>
    </row>
    <row r="35" spans="1:3">
      <c r="A35" s="22" t="s">
        <v>33</v>
      </c>
      <c r="B35" s="22">
        <v>13701431295</v>
      </c>
      <c r="C35" s="22" t="s">
        <v>4</v>
      </c>
    </row>
    <row r="36" spans="1:3">
      <c r="A36" s="22" t="s">
        <v>34</v>
      </c>
      <c r="B36" s="22">
        <v>13914404460</v>
      </c>
      <c r="C36" s="22" t="s">
        <v>4</v>
      </c>
    </row>
    <row r="37" spans="1:3">
      <c r="A37" s="22" t="s">
        <v>35</v>
      </c>
      <c r="B37" s="22">
        <v>13951873762</v>
      </c>
      <c r="C37" s="22" t="s">
        <v>4</v>
      </c>
    </row>
    <row r="38" spans="1:3">
      <c r="A38" s="22" t="s">
        <v>36</v>
      </c>
      <c r="B38" s="22">
        <v>18610315760</v>
      </c>
      <c r="C38" s="22" t="s">
        <v>4</v>
      </c>
    </row>
    <row r="39" spans="1:3">
      <c r="A39" s="22" t="s">
        <v>37</v>
      </c>
      <c r="B39" s="22">
        <v>15950809763</v>
      </c>
      <c r="C39" s="22" t="s">
        <v>4</v>
      </c>
    </row>
    <row r="40" spans="1:3">
      <c r="A40" s="22" t="s">
        <v>38</v>
      </c>
      <c r="B40" s="22">
        <v>13771908397</v>
      </c>
      <c r="C40" s="22" t="s">
        <v>4</v>
      </c>
    </row>
    <row r="41" spans="1:3">
      <c r="A41" s="22" t="s">
        <v>41</v>
      </c>
      <c r="B41" s="22">
        <v>13951218758</v>
      </c>
      <c r="C41" s="22" t="s">
        <v>4</v>
      </c>
    </row>
    <row r="42" spans="1:3">
      <c r="A42" s="22" t="s">
        <v>42</v>
      </c>
      <c r="B42" s="22">
        <v>13914892552</v>
      </c>
      <c r="C42" s="22" t="s">
        <v>8</v>
      </c>
    </row>
    <row r="43" spans="2:3">
      <c r="B43" s="22">
        <v>18752119797</v>
      </c>
      <c r="C43" s="22" t="s">
        <v>8</v>
      </c>
    </row>
    <row r="44" spans="1:3">
      <c r="A44" s="22" t="s">
        <v>43</v>
      </c>
      <c r="B44" s="22">
        <v>13951869914</v>
      </c>
      <c r="C44" s="22" t="s">
        <v>4</v>
      </c>
    </row>
    <row r="45" spans="1:3">
      <c r="A45" s="22" t="s">
        <v>44</v>
      </c>
      <c r="B45" s="22">
        <v>13260777026</v>
      </c>
      <c r="C45" s="22" t="s">
        <v>4</v>
      </c>
    </row>
    <row r="46" spans="1:3">
      <c r="A46" s="22" t="s">
        <v>45</v>
      </c>
      <c r="B46" s="22">
        <v>13770510516</v>
      </c>
      <c r="C46" s="22" t="s">
        <v>4</v>
      </c>
    </row>
    <row r="47" spans="1:3">
      <c r="A47" s="22" t="s">
        <v>46</v>
      </c>
      <c r="B47" s="22">
        <v>13964272159</v>
      </c>
      <c r="C47" s="22" t="s">
        <v>8</v>
      </c>
    </row>
    <row r="48" spans="1:3">
      <c r="A48" s="22" t="s">
        <v>47</v>
      </c>
      <c r="B48" s="22">
        <v>18360014127</v>
      </c>
      <c r="C48" s="22" t="s">
        <v>4</v>
      </c>
    </row>
    <row r="49" spans="1:3">
      <c r="A49" s="22" t="s">
        <v>48</v>
      </c>
      <c r="B49" s="22">
        <v>13505240680</v>
      </c>
      <c r="C49" s="22" t="s">
        <v>4</v>
      </c>
    </row>
    <row r="50" spans="1:3">
      <c r="A50" s="22" t="s">
        <v>51</v>
      </c>
      <c r="B50" s="22">
        <v>18846796779</v>
      </c>
      <c r="C50" s="22" t="s">
        <v>4</v>
      </c>
    </row>
    <row r="51" spans="2:3">
      <c r="B51" s="22">
        <v>15952343193</v>
      </c>
      <c r="C51" s="22" t="s">
        <v>4</v>
      </c>
    </row>
    <row r="52" spans="1:3">
      <c r="A52" s="22" t="s">
        <v>53</v>
      </c>
      <c r="B52" s="22">
        <v>18913805253</v>
      </c>
      <c r="C52" s="22" t="s">
        <v>4</v>
      </c>
    </row>
    <row r="53" spans="2:3">
      <c r="B53" s="22">
        <v>18317137868</v>
      </c>
      <c r="C53" s="22" t="s">
        <v>4</v>
      </c>
    </row>
    <row r="54" spans="1:3">
      <c r="A54" s="22" t="s">
        <v>54</v>
      </c>
      <c r="B54" s="22">
        <v>15162231059</v>
      </c>
      <c r="C54" s="22" t="s">
        <v>4</v>
      </c>
    </row>
    <row r="55" spans="1:3">
      <c r="A55" s="22" t="s">
        <v>55</v>
      </c>
      <c r="B55" s="22">
        <v>18251973222</v>
      </c>
      <c r="C55" s="22" t="s">
        <v>4</v>
      </c>
    </row>
    <row r="56" spans="1:3">
      <c r="A56" s="22" t="s">
        <v>56</v>
      </c>
      <c r="B56" s="22">
        <v>15605212374</v>
      </c>
      <c r="C56" s="22" t="s">
        <v>4</v>
      </c>
    </row>
    <row r="57" spans="1:3">
      <c r="A57" s="22" t="s">
        <v>57</v>
      </c>
      <c r="B57" s="22">
        <v>15150807867</v>
      </c>
      <c r="C57" s="22" t="s">
        <v>4</v>
      </c>
    </row>
    <row r="58" spans="1:3">
      <c r="A58" s="22" t="s">
        <v>58</v>
      </c>
      <c r="B58" s="22">
        <v>13952398090</v>
      </c>
      <c r="C58" s="22" t="s">
        <v>4</v>
      </c>
    </row>
    <row r="59" spans="1:3">
      <c r="A59" s="22" t="s">
        <v>59</v>
      </c>
      <c r="B59" s="22">
        <v>17715666616</v>
      </c>
      <c r="C59" s="22" t="s">
        <v>4</v>
      </c>
    </row>
    <row r="60" spans="1:3">
      <c r="A60" s="22" t="s">
        <v>60</v>
      </c>
      <c r="C60" s="22" t="s">
        <v>4</v>
      </c>
    </row>
    <row r="61" spans="1:3">
      <c r="A61" s="22" t="s">
        <v>61</v>
      </c>
      <c r="B61" s="22">
        <v>13851262340</v>
      </c>
      <c r="C61" s="22" t="s">
        <v>4</v>
      </c>
    </row>
    <row r="62" spans="1:3">
      <c r="A62" s="22" t="s">
        <v>62</v>
      </c>
      <c r="B62" s="22">
        <v>18252787862</v>
      </c>
      <c r="C62" s="22" t="s">
        <v>4</v>
      </c>
    </row>
    <row r="63" spans="1:3">
      <c r="A63" s="22" t="s">
        <v>63</v>
      </c>
      <c r="B63" s="22">
        <v>18086770829</v>
      </c>
      <c r="C63" s="22" t="s">
        <v>4</v>
      </c>
    </row>
    <row r="64" spans="1:3">
      <c r="A64" s="22" t="s">
        <v>64</v>
      </c>
      <c r="B64" s="22">
        <v>18761304210</v>
      </c>
      <c r="C64" s="22" t="s">
        <v>4</v>
      </c>
    </row>
    <row r="65" spans="1:3">
      <c r="A65" s="22" t="s">
        <v>65</v>
      </c>
      <c r="B65" s="22">
        <v>15993911766</v>
      </c>
      <c r="C65" s="22" t="s">
        <v>4</v>
      </c>
    </row>
    <row r="66" spans="1:3">
      <c r="A66" s="22" t="s">
        <v>66</v>
      </c>
      <c r="B66" s="22">
        <v>13651540532</v>
      </c>
      <c r="C66" s="22" t="s">
        <v>4</v>
      </c>
    </row>
    <row r="67" spans="1:3">
      <c r="A67" s="22" t="s">
        <v>67</v>
      </c>
      <c r="B67" s="22">
        <v>13376077707</v>
      </c>
      <c r="C67" s="22" t="s">
        <v>4</v>
      </c>
    </row>
    <row r="68" spans="1:3">
      <c r="A68" s="22" t="s">
        <v>68</v>
      </c>
      <c r="B68" s="22">
        <v>17701510816</v>
      </c>
      <c r="C68" s="22" t="s">
        <v>4</v>
      </c>
    </row>
    <row r="69" spans="2:3">
      <c r="B69" s="22">
        <v>15950298298</v>
      </c>
      <c r="C69" s="22" t="s">
        <v>4</v>
      </c>
    </row>
    <row r="70" spans="1:3">
      <c r="A70" s="22" t="s">
        <v>69</v>
      </c>
      <c r="B70" s="22">
        <v>15895989833</v>
      </c>
      <c r="C70" s="22" t="s">
        <v>4</v>
      </c>
    </row>
    <row r="71" spans="1:3">
      <c r="A71" s="22" t="s">
        <v>70</v>
      </c>
      <c r="B71" s="22">
        <v>13815862582</v>
      </c>
      <c r="C71" s="22" t="s">
        <v>4</v>
      </c>
    </row>
    <row r="72" spans="1:3">
      <c r="A72" s="22" t="s">
        <v>71</v>
      </c>
      <c r="B72" s="22">
        <v>15262067066</v>
      </c>
      <c r="C72" s="22" t="s">
        <v>8</v>
      </c>
    </row>
    <row r="73" spans="1:3">
      <c r="A73" s="22" t="s">
        <v>72</v>
      </c>
      <c r="B73" s="22">
        <v>13962183960</v>
      </c>
      <c r="C73" s="22" t="s">
        <v>4</v>
      </c>
    </row>
    <row r="74" spans="1:3">
      <c r="A74" s="22" t="s">
        <v>73</v>
      </c>
      <c r="B74" s="22">
        <v>15312067545</v>
      </c>
      <c r="C74" s="22" t="s">
        <v>15</v>
      </c>
    </row>
    <row r="75" spans="1:3">
      <c r="A75" s="22" t="s">
        <v>73</v>
      </c>
      <c r="B75" s="22">
        <v>15312067545</v>
      </c>
      <c r="C75" s="22" t="s">
        <v>4</v>
      </c>
    </row>
    <row r="76" spans="1:3">
      <c r="A76" s="22" t="s">
        <v>73</v>
      </c>
      <c r="B76" s="22">
        <v>15312067545</v>
      </c>
      <c r="C76" s="22" t="s">
        <v>4</v>
      </c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5"/>
  <sheetViews>
    <sheetView topLeftCell="A44" workbookViewId="0">
      <selection activeCell="B64" sqref="B64"/>
    </sheetView>
  </sheetViews>
  <sheetFormatPr defaultColWidth="9" defaultRowHeight="14.25" outlineLevelCol="2"/>
  <cols>
    <col min="1" max="1" width="15.5" style="22" customWidth="1"/>
    <col min="2" max="2" width="12.75" style="22" customWidth="1"/>
    <col min="3" max="3" width="9" style="22"/>
  </cols>
  <sheetData>
    <row r="1" spans="1:3">
      <c r="A1" s="22" t="s">
        <v>0</v>
      </c>
      <c r="B1" s="22" t="s">
        <v>1</v>
      </c>
      <c r="C1" s="22" t="s">
        <v>2</v>
      </c>
    </row>
    <row r="2" spans="1:3">
      <c r="A2" s="22" t="s">
        <v>3</v>
      </c>
      <c r="B2" s="22">
        <v>15850246490</v>
      </c>
      <c r="C2" s="22" t="s">
        <v>6</v>
      </c>
    </row>
    <row r="3" spans="1:3">
      <c r="A3" s="22" t="s">
        <v>5</v>
      </c>
      <c r="B3" s="22">
        <v>13961134529</v>
      </c>
      <c r="C3" s="22" t="s">
        <v>74</v>
      </c>
    </row>
    <row r="4" spans="1:3">
      <c r="A4" s="22" t="s">
        <v>7</v>
      </c>
      <c r="B4" s="22">
        <v>13971676212</v>
      </c>
      <c r="C4" s="22" t="s">
        <v>6</v>
      </c>
    </row>
    <row r="5" spans="1:3">
      <c r="A5" s="22" t="s">
        <v>9</v>
      </c>
      <c r="B5" s="22">
        <v>15262996099</v>
      </c>
      <c r="C5" s="22" t="s">
        <v>74</v>
      </c>
    </row>
    <row r="6" spans="1:3">
      <c r="A6" s="22" t="s">
        <v>10</v>
      </c>
      <c r="B6" s="22">
        <v>18206187871</v>
      </c>
      <c r="C6" s="22" t="s">
        <v>74</v>
      </c>
    </row>
    <row r="7" spans="1:3">
      <c r="A7" s="22" t="s">
        <v>11</v>
      </c>
      <c r="B7" s="22">
        <v>13814102605</v>
      </c>
      <c r="C7" s="22" t="s">
        <v>74</v>
      </c>
    </row>
    <row r="8" spans="1:3">
      <c r="A8" s="22" t="s">
        <v>12</v>
      </c>
      <c r="B8" s="22">
        <v>18896588093</v>
      </c>
      <c r="C8" s="22" t="s">
        <v>74</v>
      </c>
    </row>
    <row r="9" spans="2:3">
      <c r="B9" s="22">
        <v>18645297079</v>
      </c>
      <c r="C9" s="22" t="s">
        <v>6</v>
      </c>
    </row>
    <row r="10" spans="1:3">
      <c r="A10" s="22" t="s">
        <v>13</v>
      </c>
      <c r="B10" s="22">
        <v>15905174436</v>
      </c>
      <c r="C10" s="22" t="s">
        <v>74</v>
      </c>
    </row>
    <row r="11" spans="1:3">
      <c r="A11" s="22" t="s">
        <v>14</v>
      </c>
      <c r="C11" s="22" t="s">
        <v>15</v>
      </c>
    </row>
    <row r="12" spans="2:3">
      <c r="B12" s="22">
        <v>17602542510</v>
      </c>
      <c r="C12" s="22" t="s">
        <v>6</v>
      </c>
    </row>
    <row r="13" spans="1:3">
      <c r="A13" s="22" t="s">
        <v>16</v>
      </c>
      <c r="B13" s="22">
        <v>18391017638</v>
      </c>
      <c r="C13" s="22" t="s">
        <v>74</v>
      </c>
    </row>
    <row r="14" spans="1:3">
      <c r="A14" s="22" t="s">
        <v>17</v>
      </c>
      <c r="B14" s="22">
        <v>18956014903</v>
      </c>
      <c r="C14" s="22" t="s">
        <v>15</v>
      </c>
    </row>
    <row r="15" spans="1:3">
      <c r="A15" s="22" t="s">
        <v>18</v>
      </c>
      <c r="B15" s="22">
        <v>15190542527</v>
      </c>
      <c r="C15" s="22" t="s">
        <v>74</v>
      </c>
    </row>
    <row r="16" spans="1:3">
      <c r="A16" s="22" t="s">
        <v>19</v>
      </c>
      <c r="B16" s="22">
        <v>15345188461</v>
      </c>
      <c r="C16" s="22" t="s">
        <v>6</v>
      </c>
    </row>
    <row r="17" spans="1:3">
      <c r="A17" s="22" t="s">
        <v>20</v>
      </c>
      <c r="B17" s="22">
        <v>19851907189</v>
      </c>
      <c r="C17" s="22" t="s">
        <v>15</v>
      </c>
    </row>
    <row r="18" spans="1:3">
      <c r="A18" s="22" t="s">
        <v>21</v>
      </c>
      <c r="B18" s="22">
        <v>13951539414</v>
      </c>
      <c r="C18" s="22" t="s">
        <v>74</v>
      </c>
    </row>
    <row r="19" spans="1:3">
      <c r="A19" s="22" t="s">
        <v>22</v>
      </c>
      <c r="B19" s="22">
        <v>15305141921</v>
      </c>
      <c r="C19" s="22" t="s">
        <v>6</v>
      </c>
    </row>
    <row r="20" spans="2:3">
      <c r="B20" s="22">
        <v>19952866854</v>
      </c>
      <c r="C20" s="22" t="s">
        <v>74</v>
      </c>
    </row>
    <row r="21" spans="1:3">
      <c r="A21" s="22" t="s">
        <v>23</v>
      </c>
      <c r="B21" s="22">
        <v>18155256000</v>
      </c>
      <c r="C21" s="22" t="s">
        <v>74</v>
      </c>
    </row>
    <row r="22" spans="1:3">
      <c r="A22" s="22" t="s">
        <v>24</v>
      </c>
      <c r="B22" s="22">
        <v>15252413945</v>
      </c>
      <c r="C22" s="22" t="s">
        <v>74</v>
      </c>
    </row>
    <row r="23" spans="1:3">
      <c r="A23" s="22" t="s">
        <v>25</v>
      </c>
      <c r="B23" s="22">
        <v>13390920410</v>
      </c>
      <c r="C23" s="22" t="s">
        <v>6</v>
      </c>
    </row>
    <row r="24" spans="2:3">
      <c r="B24" s="22">
        <v>15862375217</v>
      </c>
      <c r="C24" s="22" t="s">
        <v>74</v>
      </c>
    </row>
    <row r="25" spans="1:3">
      <c r="A25" s="22" t="s">
        <v>26</v>
      </c>
      <c r="B25" s="22">
        <v>15720785285</v>
      </c>
      <c r="C25" s="22" t="s">
        <v>74</v>
      </c>
    </row>
    <row r="26" spans="1:3">
      <c r="A26" s="22" t="s">
        <v>27</v>
      </c>
      <c r="B26" s="22">
        <v>18913805628</v>
      </c>
      <c r="C26" s="22" t="s">
        <v>74</v>
      </c>
    </row>
    <row r="27" spans="1:3">
      <c r="A27" s="22" t="s">
        <v>28</v>
      </c>
      <c r="B27" s="22">
        <v>13218499938</v>
      </c>
      <c r="C27" s="22" t="s">
        <v>74</v>
      </c>
    </row>
    <row r="28" spans="1:3">
      <c r="A28" s="22" t="s">
        <v>29</v>
      </c>
      <c r="B28" s="22">
        <v>15050891209</v>
      </c>
      <c r="C28" s="22" t="s">
        <v>6</v>
      </c>
    </row>
    <row r="29" spans="1:3">
      <c r="A29" s="22" t="s">
        <v>30</v>
      </c>
      <c r="C29" s="22" t="s">
        <v>74</v>
      </c>
    </row>
    <row r="30" spans="1:3">
      <c r="A30" s="22" t="s">
        <v>31</v>
      </c>
      <c r="B30" s="22">
        <v>13770329142</v>
      </c>
      <c r="C30" s="22" t="s">
        <v>74</v>
      </c>
    </row>
    <row r="31" spans="2:3">
      <c r="B31" s="22">
        <v>17301489945</v>
      </c>
      <c r="C31" s="22" t="s">
        <v>6</v>
      </c>
    </row>
    <row r="32" spans="1:3">
      <c r="A32" s="22" t="s">
        <v>32</v>
      </c>
      <c r="B32" s="22">
        <v>15862826758</v>
      </c>
      <c r="C32" s="22" t="s">
        <v>6</v>
      </c>
    </row>
    <row r="33" spans="1:3">
      <c r="A33" s="22" t="s">
        <v>33</v>
      </c>
      <c r="B33" s="22">
        <v>13701431295</v>
      </c>
      <c r="C33" s="22" t="s">
        <v>6</v>
      </c>
    </row>
    <row r="34" spans="1:3">
      <c r="A34" s="22" t="s">
        <v>34</v>
      </c>
      <c r="B34" s="22">
        <v>13914404460</v>
      </c>
      <c r="C34" s="22" t="s">
        <v>74</v>
      </c>
    </row>
    <row r="35" spans="1:3">
      <c r="A35" s="22" t="s">
        <v>35</v>
      </c>
      <c r="B35" s="22">
        <v>13951873762</v>
      </c>
      <c r="C35" s="22" t="s">
        <v>6</v>
      </c>
    </row>
    <row r="36" spans="1:3">
      <c r="A36" s="22" t="s">
        <v>36</v>
      </c>
      <c r="B36" s="22">
        <v>18610315760</v>
      </c>
      <c r="C36" s="22" t="s">
        <v>74</v>
      </c>
    </row>
    <row r="37" spans="1:3">
      <c r="A37" s="22" t="s">
        <v>37</v>
      </c>
      <c r="B37" s="22">
        <v>15950809763</v>
      </c>
      <c r="C37" s="22" t="s">
        <v>74</v>
      </c>
    </row>
    <row r="38" spans="1:3">
      <c r="A38" s="22" t="s">
        <v>38</v>
      </c>
      <c r="B38" s="22">
        <v>13771908397</v>
      </c>
      <c r="C38" s="22" t="s">
        <v>6</v>
      </c>
    </row>
    <row r="39" spans="1:3">
      <c r="A39" s="22" t="s">
        <v>40</v>
      </c>
      <c r="C39" s="22" t="s">
        <v>15</v>
      </c>
    </row>
    <row r="40" spans="1:3">
      <c r="A40" s="22" t="s">
        <v>41</v>
      </c>
      <c r="B40" s="22">
        <v>13951218758</v>
      </c>
      <c r="C40" s="22" t="s">
        <v>74</v>
      </c>
    </row>
    <row r="41" spans="1:3">
      <c r="A41" s="22" t="s">
        <v>42</v>
      </c>
      <c r="B41" s="22">
        <v>13914892552</v>
      </c>
      <c r="C41" s="22" t="s">
        <v>74</v>
      </c>
    </row>
    <row r="42" spans="2:3">
      <c r="B42" s="22">
        <v>18752119797</v>
      </c>
      <c r="C42" s="22" t="s">
        <v>74</v>
      </c>
    </row>
    <row r="43" spans="1:3">
      <c r="A43" s="22" t="s">
        <v>43</v>
      </c>
      <c r="B43" s="22">
        <v>13951869914</v>
      </c>
      <c r="C43" s="22" t="s">
        <v>6</v>
      </c>
    </row>
    <row r="44" spans="1:3">
      <c r="A44" s="22" t="s">
        <v>44</v>
      </c>
      <c r="B44" s="22">
        <v>13260777026</v>
      </c>
      <c r="C44" s="22" t="s">
        <v>15</v>
      </c>
    </row>
    <row r="45" spans="1:3">
      <c r="A45" s="22" t="s">
        <v>45</v>
      </c>
      <c r="B45" s="22">
        <v>13770510516</v>
      </c>
      <c r="C45" s="22" t="s">
        <v>74</v>
      </c>
    </row>
    <row r="46" spans="1:3">
      <c r="A46" s="22" t="s">
        <v>46</v>
      </c>
      <c r="B46" s="22">
        <v>13964272159</v>
      </c>
      <c r="C46" s="22" t="s">
        <v>6</v>
      </c>
    </row>
    <row r="47" spans="1:3">
      <c r="A47" s="22" t="s">
        <v>47</v>
      </c>
      <c r="B47" s="22">
        <v>18360014127</v>
      </c>
      <c r="C47" s="22" t="s">
        <v>6</v>
      </c>
    </row>
    <row r="48" spans="1:3">
      <c r="A48" s="22" t="s">
        <v>48</v>
      </c>
      <c r="B48" s="22">
        <v>13505240680</v>
      </c>
      <c r="C48" s="22" t="s">
        <v>74</v>
      </c>
    </row>
    <row r="49" spans="1:3">
      <c r="A49" s="22" t="s">
        <v>51</v>
      </c>
      <c r="B49" s="22">
        <v>18846796779</v>
      </c>
      <c r="C49" s="22" t="s">
        <v>6</v>
      </c>
    </row>
    <row r="50" spans="2:3">
      <c r="B50" s="22">
        <v>15952343193</v>
      </c>
      <c r="C50" s="22" t="s">
        <v>74</v>
      </c>
    </row>
    <row r="51" spans="1:3">
      <c r="A51" s="22" t="s">
        <v>53</v>
      </c>
      <c r="B51" s="22">
        <v>18913805253</v>
      </c>
      <c r="C51" s="22" t="s">
        <v>6</v>
      </c>
    </row>
    <row r="52" spans="2:3">
      <c r="B52" s="22">
        <v>18317137868</v>
      </c>
      <c r="C52" s="22" t="s">
        <v>74</v>
      </c>
    </row>
    <row r="53" spans="1:3">
      <c r="A53" s="22" t="s">
        <v>75</v>
      </c>
      <c r="C53" s="22" t="s">
        <v>6</v>
      </c>
    </row>
    <row r="54" spans="1:3">
      <c r="A54" s="22" t="s">
        <v>54</v>
      </c>
      <c r="B54" s="22">
        <v>15162231059</v>
      </c>
      <c r="C54" s="22" t="s">
        <v>74</v>
      </c>
    </row>
    <row r="55" spans="1:3">
      <c r="A55" s="22" t="s">
        <v>55</v>
      </c>
      <c r="B55" s="22">
        <v>18251973222</v>
      </c>
      <c r="C55" s="22" t="s">
        <v>6</v>
      </c>
    </row>
    <row r="56" spans="1:3">
      <c r="A56" s="22" t="s">
        <v>56</v>
      </c>
      <c r="B56" s="22">
        <v>15605212374</v>
      </c>
      <c r="C56" s="22" t="s">
        <v>74</v>
      </c>
    </row>
    <row r="57" spans="1:3">
      <c r="A57" s="22" t="s">
        <v>57</v>
      </c>
      <c r="B57" s="22">
        <v>15150807867</v>
      </c>
      <c r="C57" s="22" t="s">
        <v>74</v>
      </c>
    </row>
    <row r="58" spans="1:3">
      <c r="A58" s="22" t="s">
        <v>58</v>
      </c>
      <c r="B58" s="22">
        <v>13952398090</v>
      </c>
      <c r="C58" s="22" t="s">
        <v>6</v>
      </c>
    </row>
    <row r="59" spans="1:3">
      <c r="A59" s="22" t="s">
        <v>59</v>
      </c>
      <c r="B59" s="22">
        <v>17715666616</v>
      </c>
      <c r="C59" s="22" t="s">
        <v>6</v>
      </c>
    </row>
    <row r="60" spans="1:3">
      <c r="A60" s="22" t="s">
        <v>60</v>
      </c>
      <c r="C60" s="22" t="s">
        <v>74</v>
      </c>
    </row>
    <row r="61" spans="1:3">
      <c r="A61" s="22" t="s">
        <v>61</v>
      </c>
      <c r="B61" s="22">
        <v>13851262340</v>
      </c>
      <c r="C61" s="22" t="s">
        <v>74</v>
      </c>
    </row>
    <row r="62" spans="1:3">
      <c r="A62" s="22" t="s">
        <v>62</v>
      </c>
      <c r="B62" s="22">
        <v>18252787862</v>
      </c>
      <c r="C62" s="22" t="s">
        <v>74</v>
      </c>
    </row>
    <row r="63" spans="1:3">
      <c r="A63" s="22" t="s">
        <v>63</v>
      </c>
      <c r="B63" s="22">
        <v>18086770829</v>
      </c>
      <c r="C63" s="22" t="s">
        <v>6</v>
      </c>
    </row>
    <row r="64" spans="1:3">
      <c r="A64" s="22" t="s">
        <v>64</v>
      </c>
      <c r="B64" s="22">
        <v>18761304210</v>
      </c>
      <c r="C64" s="22" t="s">
        <v>15</v>
      </c>
    </row>
    <row r="65" spans="1:3">
      <c r="A65" s="22" t="s">
        <v>65</v>
      </c>
      <c r="B65" s="22">
        <v>15993911766</v>
      </c>
      <c r="C65" s="22" t="s">
        <v>74</v>
      </c>
    </row>
    <row r="66" spans="1:3">
      <c r="A66" s="22" t="s">
        <v>66</v>
      </c>
      <c r="B66" s="22">
        <v>13651540532</v>
      </c>
      <c r="C66" s="22" t="s">
        <v>6</v>
      </c>
    </row>
    <row r="67" spans="1:3">
      <c r="A67" s="22" t="s">
        <v>67</v>
      </c>
      <c r="B67" s="22">
        <v>13376077707</v>
      </c>
      <c r="C67" s="22" t="s">
        <v>74</v>
      </c>
    </row>
    <row r="68" spans="1:3">
      <c r="A68" s="22" t="s">
        <v>68</v>
      </c>
      <c r="B68" s="22">
        <v>17701510816</v>
      </c>
      <c r="C68" s="22" t="s">
        <v>74</v>
      </c>
    </row>
    <row r="69" spans="2:3">
      <c r="B69" s="22">
        <v>15950298298</v>
      </c>
      <c r="C69" s="22" t="s">
        <v>74</v>
      </c>
    </row>
    <row r="70" spans="1:3">
      <c r="A70" s="22" t="s">
        <v>69</v>
      </c>
      <c r="B70" s="22">
        <v>15895989833</v>
      </c>
      <c r="C70" s="22" t="s">
        <v>74</v>
      </c>
    </row>
    <row r="71" spans="1:3">
      <c r="A71" s="22" t="s">
        <v>70</v>
      </c>
      <c r="B71" s="22">
        <v>13815862582</v>
      </c>
      <c r="C71" s="22" t="s">
        <v>74</v>
      </c>
    </row>
    <row r="72" spans="1:3">
      <c r="A72" s="22" t="s">
        <v>71</v>
      </c>
      <c r="B72" s="22">
        <v>15262067066</v>
      </c>
      <c r="C72" s="22" t="s">
        <v>74</v>
      </c>
    </row>
    <row r="73" spans="1:3">
      <c r="A73" s="22" t="s">
        <v>72</v>
      </c>
      <c r="B73" s="22">
        <v>13962183960</v>
      </c>
      <c r="C73" s="22" t="s">
        <v>6</v>
      </c>
    </row>
    <row r="74" spans="1:3">
      <c r="A74" s="22" t="s">
        <v>73</v>
      </c>
      <c r="B74" s="22">
        <v>15312067545</v>
      </c>
      <c r="C74" s="22" t="s">
        <v>74</v>
      </c>
    </row>
    <row r="75" spans="1:3">
      <c r="A75" s="22" t="s">
        <v>73</v>
      </c>
      <c r="B75" s="22">
        <v>15312067545</v>
      </c>
      <c r="C75" s="22" t="s">
        <v>74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workbookViewId="0">
      <selection activeCell="B64" sqref="B64"/>
    </sheetView>
  </sheetViews>
  <sheetFormatPr defaultColWidth="9" defaultRowHeight="14.25" outlineLevelCol="2"/>
  <cols>
    <col min="1" max="1" width="13.875" style="22" customWidth="1"/>
    <col min="2" max="2" width="12.75" style="22" customWidth="1"/>
    <col min="3" max="3" width="15.625" style="22"/>
  </cols>
  <sheetData>
    <row r="1" spans="1:3">
      <c r="A1" s="22" t="s">
        <v>0</v>
      </c>
      <c r="B1" s="22" t="s">
        <v>1</v>
      </c>
      <c r="C1" s="22" t="s">
        <v>2</v>
      </c>
    </row>
    <row r="2" spans="1:3">
      <c r="A2" s="22" t="s">
        <v>3</v>
      </c>
      <c r="B2" s="22">
        <v>15850246490</v>
      </c>
      <c r="C2" s="22" t="s">
        <v>8</v>
      </c>
    </row>
    <row r="3" spans="1:3">
      <c r="A3" s="22" t="s">
        <v>5</v>
      </c>
      <c r="B3" s="22">
        <v>13961134529</v>
      </c>
      <c r="C3" s="22" t="s">
        <v>8</v>
      </c>
    </row>
    <row r="4" spans="1:3">
      <c r="A4" s="22" t="s">
        <v>7</v>
      </c>
      <c r="B4" s="22">
        <v>13971676212</v>
      </c>
      <c r="C4" s="22" t="s">
        <v>8</v>
      </c>
    </row>
    <row r="5" spans="1:3">
      <c r="A5" s="22" t="s">
        <v>9</v>
      </c>
      <c r="B5" s="22">
        <v>15262996099</v>
      </c>
      <c r="C5" s="22" t="s">
        <v>4</v>
      </c>
    </row>
    <row r="6" spans="1:3">
      <c r="A6" s="22" t="s">
        <v>10</v>
      </c>
      <c r="B6" s="22">
        <v>18206187871</v>
      </c>
      <c r="C6" s="22" t="s">
        <v>8</v>
      </c>
    </row>
    <row r="7" spans="1:3">
      <c r="A7" s="22" t="s">
        <v>11</v>
      </c>
      <c r="B7" s="22">
        <v>13814102605</v>
      </c>
      <c r="C7" s="22" t="s">
        <v>4</v>
      </c>
    </row>
    <row r="8" spans="1:3">
      <c r="A8" s="22" t="s">
        <v>12</v>
      </c>
      <c r="B8" s="22">
        <v>18896588093</v>
      </c>
      <c r="C8" s="22" t="s">
        <v>8</v>
      </c>
    </row>
    <row r="9" spans="2:3">
      <c r="B9" s="22">
        <v>18645297079</v>
      </c>
      <c r="C9" s="22" t="s">
        <v>8</v>
      </c>
    </row>
    <row r="10" spans="1:3">
      <c r="A10" s="22" t="s">
        <v>13</v>
      </c>
      <c r="B10" s="22">
        <v>15905174436</v>
      </c>
      <c r="C10" s="22" t="s">
        <v>8</v>
      </c>
    </row>
    <row r="11" spans="1:3">
      <c r="A11" s="22" t="s">
        <v>14</v>
      </c>
      <c r="C11" s="22" t="s">
        <v>15</v>
      </c>
    </row>
    <row r="12" spans="2:3">
      <c r="B12" s="22">
        <v>17602542510</v>
      </c>
      <c r="C12" s="22" t="s">
        <v>8</v>
      </c>
    </row>
    <row r="13" spans="1:3">
      <c r="A13" s="22" t="s">
        <v>16</v>
      </c>
      <c r="B13" s="22">
        <v>18391017638</v>
      </c>
      <c r="C13" s="22" t="s">
        <v>8</v>
      </c>
    </row>
    <row r="14" spans="1:3">
      <c r="A14" s="22" t="s">
        <v>17</v>
      </c>
      <c r="B14" s="22">
        <v>18956014903</v>
      </c>
      <c r="C14" s="22" t="s">
        <v>15</v>
      </c>
    </row>
    <row r="15" spans="1:3">
      <c r="A15" s="22" t="s">
        <v>18</v>
      </c>
      <c r="B15" s="22">
        <v>15190542527</v>
      </c>
      <c r="C15" s="22" t="s">
        <v>8</v>
      </c>
    </row>
    <row r="16" spans="1:3">
      <c r="A16" s="22" t="s">
        <v>19</v>
      </c>
      <c r="B16" s="22">
        <v>15345188461</v>
      </c>
      <c r="C16" s="22" t="s">
        <v>8</v>
      </c>
    </row>
    <row r="17" spans="1:3">
      <c r="A17" s="22" t="s">
        <v>20</v>
      </c>
      <c r="B17" s="22">
        <v>19851907189</v>
      </c>
      <c r="C17" s="22" t="s">
        <v>8</v>
      </c>
    </row>
    <row r="18" spans="1:3">
      <c r="A18" s="22" t="s">
        <v>21</v>
      </c>
      <c r="B18" s="22">
        <v>13951539414</v>
      </c>
      <c r="C18" s="22" t="s">
        <v>8</v>
      </c>
    </row>
    <row r="19" spans="1:3">
      <c r="A19" s="22" t="s">
        <v>22</v>
      </c>
      <c r="B19" s="22">
        <v>15305141921</v>
      </c>
      <c r="C19" s="22" t="s">
        <v>8</v>
      </c>
    </row>
    <row r="20" spans="2:3">
      <c r="B20" s="22">
        <v>19952866854</v>
      </c>
      <c r="C20" s="22" t="s">
        <v>8</v>
      </c>
    </row>
    <row r="21" spans="1:3">
      <c r="A21" s="22" t="s">
        <v>23</v>
      </c>
      <c r="B21" s="22">
        <v>18155256000</v>
      </c>
      <c r="C21" s="22" t="s">
        <v>8</v>
      </c>
    </row>
    <row r="22" spans="1:3">
      <c r="A22" s="22" t="s">
        <v>24</v>
      </c>
      <c r="B22" s="22">
        <v>15252413945</v>
      </c>
      <c r="C22" s="22" t="s">
        <v>8</v>
      </c>
    </row>
    <row r="23" spans="1:3">
      <c r="A23" s="22" t="s">
        <v>25</v>
      </c>
      <c r="B23" s="22">
        <v>13390920410</v>
      </c>
      <c r="C23" s="22" t="s">
        <v>8</v>
      </c>
    </row>
    <row r="24" spans="2:3">
      <c r="B24" s="22">
        <v>15862375217</v>
      </c>
      <c r="C24" s="22" t="s">
        <v>8</v>
      </c>
    </row>
    <row r="25" spans="1:3">
      <c r="A25" s="22" t="s">
        <v>26</v>
      </c>
      <c r="B25" s="22">
        <v>15720785285</v>
      </c>
      <c r="C25" s="22" t="s">
        <v>8</v>
      </c>
    </row>
    <row r="26" spans="1:3">
      <c r="A26" s="22" t="s">
        <v>27</v>
      </c>
      <c r="B26" s="22">
        <v>18913805628</v>
      </c>
      <c r="C26" s="22" t="s">
        <v>15</v>
      </c>
    </row>
    <row r="27" spans="1:3">
      <c r="A27" s="22" t="s">
        <v>28</v>
      </c>
      <c r="B27" s="22">
        <v>13218499938</v>
      </c>
      <c r="C27" s="22" t="s">
        <v>6</v>
      </c>
    </row>
    <row r="28" spans="1:3">
      <c r="A28" s="22" t="s">
        <v>29</v>
      </c>
      <c r="B28" s="22">
        <v>15050891209</v>
      </c>
      <c r="C28" s="22" t="s">
        <v>8</v>
      </c>
    </row>
    <row r="29" spans="1:3">
      <c r="A29" s="22" t="s">
        <v>30</v>
      </c>
      <c r="C29" s="22" t="s">
        <v>8</v>
      </c>
    </row>
    <row r="30" spans="1:3">
      <c r="A30" s="22" t="s">
        <v>31</v>
      </c>
      <c r="B30" s="22">
        <v>13770329142</v>
      </c>
      <c r="C30" s="22" t="s">
        <v>8</v>
      </c>
    </row>
    <row r="31" spans="2:3">
      <c r="B31" s="22">
        <v>17301489945</v>
      </c>
      <c r="C31" s="22" t="s">
        <v>8</v>
      </c>
    </row>
    <row r="32" spans="1:3">
      <c r="A32" s="22" t="s">
        <v>32</v>
      </c>
      <c r="B32" s="22">
        <v>15862826758</v>
      </c>
      <c r="C32" s="22" t="s">
        <v>8</v>
      </c>
    </row>
    <row r="33" spans="1:3">
      <c r="A33" s="22" t="s">
        <v>33</v>
      </c>
      <c r="B33" s="22">
        <v>13701431295</v>
      </c>
      <c r="C33" s="22" t="s">
        <v>8</v>
      </c>
    </row>
    <row r="34" spans="1:3">
      <c r="A34" s="22" t="s">
        <v>34</v>
      </c>
      <c r="B34" s="22">
        <v>13914404460</v>
      </c>
      <c r="C34" s="22" t="s">
        <v>8</v>
      </c>
    </row>
    <row r="35" spans="1:3">
      <c r="A35" s="22" t="s">
        <v>35</v>
      </c>
      <c r="B35" s="22">
        <v>13951873762</v>
      </c>
      <c r="C35" s="22" t="s">
        <v>8</v>
      </c>
    </row>
    <row r="36" spans="1:3">
      <c r="A36" s="22" t="s">
        <v>36</v>
      </c>
      <c r="B36" s="22">
        <v>18610315760</v>
      </c>
      <c r="C36" s="22" t="s">
        <v>8</v>
      </c>
    </row>
    <row r="37" spans="1:3">
      <c r="A37" s="22" t="s">
        <v>37</v>
      </c>
      <c r="B37" s="22">
        <v>15950809763</v>
      </c>
      <c r="C37" s="22" t="s">
        <v>8</v>
      </c>
    </row>
    <row r="38" spans="1:3">
      <c r="A38" s="22" t="s">
        <v>38</v>
      </c>
      <c r="B38" s="22">
        <v>13771908397</v>
      </c>
      <c r="C38" s="22" t="s">
        <v>8</v>
      </c>
    </row>
    <row r="39" spans="1:3">
      <c r="A39" s="22" t="s">
        <v>40</v>
      </c>
      <c r="C39" s="22" t="s">
        <v>8</v>
      </c>
    </row>
    <row r="40" spans="1:3">
      <c r="A40" s="22" t="s">
        <v>40</v>
      </c>
      <c r="C40" s="22" t="s">
        <v>15</v>
      </c>
    </row>
    <row r="41" spans="1:3">
      <c r="A41" s="22" t="s">
        <v>41</v>
      </c>
      <c r="B41" s="22">
        <v>13951218758</v>
      </c>
      <c r="C41" s="22" t="s">
        <v>8</v>
      </c>
    </row>
    <row r="42" spans="1:3">
      <c r="A42" s="22" t="s">
        <v>42</v>
      </c>
      <c r="B42" s="22">
        <v>13914892552</v>
      </c>
      <c r="C42" s="22" t="s">
        <v>6</v>
      </c>
    </row>
    <row r="43" spans="2:3">
      <c r="B43" s="22">
        <v>18752119797</v>
      </c>
      <c r="C43" s="22" t="s">
        <v>8</v>
      </c>
    </row>
    <row r="44" spans="1:3">
      <c r="A44" s="22" t="s">
        <v>43</v>
      </c>
      <c r="B44" s="22">
        <v>13951869914</v>
      </c>
      <c r="C44" s="22" t="s">
        <v>8</v>
      </c>
    </row>
    <row r="45" spans="1:3">
      <c r="A45" s="22" t="s">
        <v>44</v>
      </c>
      <c r="B45" s="22">
        <v>13260777026</v>
      </c>
      <c r="C45" s="22" t="s">
        <v>8</v>
      </c>
    </row>
    <row r="46" spans="1:3">
      <c r="A46" s="22" t="s">
        <v>45</v>
      </c>
      <c r="B46" s="22">
        <v>13770510516</v>
      </c>
      <c r="C46" s="22" t="s">
        <v>8</v>
      </c>
    </row>
    <row r="47" spans="1:3">
      <c r="A47" s="22" t="s">
        <v>46</v>
      </c>
      <c r="B47" s="22">
        <v>13964272159</v>
      </c>
      <c r="C47" s="22" t="s">
        <v>8</v>
      </c>
    </row>
    <row r="48" spans="1:3">
      <c r="A48" s="22" t="s">
        <v>47</v>
      </c>
      <c r="B48" s="22">
        <v>18360014127</v>
      </c>
      <c r="C48" s="22" t="s">
        <v>8</v>
      </c>
    </row>
    <row r="49" spans="1:3">
      <c r="A49" s="22" t="s">
        <v>48</v>
      </c>
      <c r="B49" s="22">
        <v>13505240680</v>
      </c>
      <c r="C49" s="22" t="s">
        <v>8</v>
      </c>
    </row>
    <row r="50" spans="1:3">
      <c r="A50" s="22" t="s">
        <v>49</v>
      </c>
      <c r="B50" s="22">
        <v>18956014902</v>
      </c>
      <c r="C50" s="22" t="s">
        <v>15</v>
      </c>
    </row>
    <row r="51" spans="1:3">
      <c r="A51" s="22" t="s">
        <v>51</v>
      </c>
      <c r="B51" s="22">
        <v>18846796779</v>
      </c>
      <c r="C51" s="22" t="s">
        <v>8</v>
      </c>
    </row>
    <row r="52" spans="2:3">
      <c r="B52" s="22">
        <v>15952343193</v>
      </c>
      <c r="C52" s="22" t="s">
        <v>8</v>
      </c>
    </row>
    <row r="53" spans="1:3">
      <c r="A53" s="22" t="s">
        <v>53</v>
      </c>
      <c r="B53" s="22">
        <v>18913805253</v>
      </c>
      <c r="C53" s="22" t="s">
        <v>8</v>
      </c>
    </row>
    <row r="54" spans="2:3">
      <c r="B54" s="22">
        <v>18317137868</v>
      </c>
      <c r="C54" s="22" t="s">
        <v>8</v>
      </c>
    </row>
    <row r="55" spans="1:3">
      <c r="A55" s="22" t="s">
        <v>54</v>
      </c>
      <c r="B55" s="22">
        <v>15162231059</v>
      </c>
      <c r="C55" s="22" t="s">
        <v>8</v>
      </c>
    </row>
    <row r="56" spans="1:3">
      <c r="A56" s="22" t="s">
        <v>55</v>
      </c>
      <c r="B56" s="22">
        <v>18251973222</v>
      </c>
      <c r="C56" s="22" t="s">
        <v>8</v>
      </c>
    </row>
    <row r="57" spans="1:3">
      <c r="A57" s="22" t="s">
        <v>56</v>
      </c>
      <c r="B57" s="22">
        <v>15605212374</v>
      </c>
      <c r="C57" s="22" t="s">
        <v>8</v>
      </c>
    </row>
    <row r="58" spans="1:3">
      <c r="A58" s="22" t="s">
        <v>57</v>
      </c>
      <c r="B58" s="22">
        <v>15150807867</v>
      </c>
      <c r="C58" s="22" t="s">
        <v>8</v>
      </c>
    </row>
    <row r="59" spans="1:3">
      <c r="A59" s="22" t="s">
        <v>58</v>
      </c>
      <c r="B59" s="22">
        <v>13952398090</v>
      </c>
      <c r="C59" s="22" t="s">
        <v>8</v>
      </c>
    </row>
    <row r="60" spans="1:3">
      <c r="A60" s="22" t="s">
        <v>59</v>
      </c>
      <c r="B60" s="22">
        <v>17715666616</v>
      </c>
      <c r="C60" s="22" t="s">
        <v>8</v>
      </c>
    </row>
    <row r="61" spans="1:3">
      <c r="A61" s="22" t="s">
        <v>60</v>
      </c>
      <c r="C61" s="22" t="s">
        <v>8</v>
      </c>
    </row>
    <row r="62" spans="1:3">
      <c r="A62" s="22" t="s">
        <v>61</v>
      </c>
      <c r="B62" s="22">
        <v>13851262340</v>
      </c>
      <c r="C62" s="22" t="s">
        <v>4</v>
      </c>
    </row>
    <row r="63" spans="1:3">
      <c r="A63" s="22" t="s">
        <v>62</v>
      </c>
      <c r="B63" s="22">
        <v>18252787862</v>
      </c>
      <c r="C63" s="22" t="s">
        <v>8</v>
      </c>
    </row>
    <row r="64" spans="1:3">
      <c r="A64" s="22" t="s">
        <v>63</v>
      </c>
      <c r="B64" s="22">
        <v>18086770829</v>
      </c>
      <c r="C64" s="22" t="s">
        <v>8</v>
      </c>
    </row>
    <row r="65" spans="1:3">
      <c r="A65" s="22" t="s">
        <v>64</v>
      </c>
      <c r="B65" s="22">
        <v>18761304210</v>
      </c>
      <c r="C65" s="22" t="s">
        <v>4</v>
      </c>
    </row>
    <row r="66" spans="1:3">
      <c r="A66" s="22" t="s">
        <v>65</v>
      </c>
      <c r="B66" s="22">
        <v>15993911766</v>
      </c>
      <c r="C66" s="22" t="s">
        <v>8</v>
      </c>
    </row>
    <row r="67" spans="1:3">
      <c r="A67" s="22" t="s">
        <v>66</v>
      </c>
      <c r="B67" s="22">
        <v>13651540532</v>
      </c>
      <c r="C67" s="22" t="s">
        <v>8</v>
      </c>
    </row>
    <row r="68" spans="1:3">
      <c r="A68" s="22" t="s">
        <v>67</v>
      </c>
      <c r="B68" s="22">
        <v>13376077707</v>
      </c>
      <c r="C68" s="22" t="s">
        <v>8</v>
      </c>
    </row>
    <row r="69" spans="1:3">
      <c r="A69" s="22" t="s">
        <v>68</v>
      </c>
      <c r="B69" s="22">
        <v>17701510816</v>
      </c>
      <c r="C69" s="22" t="s">
        <v>8</v>
      </c>
    </row>
    <row r="70" spans="2:3">
      <c r="B70" s="22">
        <v>15950298298</v>
      </c>
      <c r="C70" s="22" t="s">
        <v>8</v>
      </c>
    </row>
    <row r="71" spans="1:3">
      <c r="A71" s="22" t="s">
        <v>69</v>
      </c>
      <c r="B71" s="22">
        <v>15895989833</v>
      </c>
      <c r="C71" s="22" t="s">
        <v>8</v>
      </c>
    </row>
    <row r="72" spans="1:3">
      <c r="A72" s="22" t="s">
        <v>70</v>
      </c>
      <c r="B72" s="22">
        <v>13815862582</v>
      </c>
      <c r="C72" s="22" t="s">
        <v>8</v>
      </c>
    </row>
    <row r="73" spans="1:3">
      <c r="A73" s="22" t="s">
        <v>71</v>
      </c>
      <c r="B73" s="22">
        <v>15262067066</v>
      </c>
      <c r="C73" s="22" t="s">
        <v>8</v>
      </c>
    </row>
    <row r="74" spans="1:3">
      <c r="A74" s="22" t="s">
        <v>72</v>
      </c>
      <c r="B74" s="22">
        <v>13962183960</v>
      </c>
      <c r="C74" s="22" t="s">
        <v>8</v>
      </c>
    </row>
    <row r="75" spans="1:3">
      <c r="A75" s="22" t="s">
        <v>73</v>
      </c>
      <c r="B75" s="22">
        <v>15312067545</v>
      </c>
      <c r="C75" s="22" t="s">
        <v>8</v>
      </c>
    </row>
    <row r="76" spans="1:3">
      <c r="A76" s="22" t="s">
        <v>73</v>
      </c>
      <c r="B76" s="22">
        <v>15312067545</v>
      </c>
      <c r="C76" s="22" t="s">
        <v>8</v>
      </c>
    </row>
    <row r="77" spans="1:3">
      <c r="A77" s="22" t="s">
        <v>73</v>
      </c>
      <c r="B77" s="22">
        <v>15312067545</v>
      </c>
      <c r="C77" s="22" t="s">
        <v>15</v>
      </c>
    </row>
    <row r="78" spans="1:3">
      <c r="A78" s="22" t="s">
        <v>73</v>
      </c>
      <c r="B78" s="22">
        <v>15312067545</v>
      </c>
      <c r="C78" s="22" t="s">
        <v>15</v>
      </c>
    </row>
  </sheetData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"/>
  <sheetViews>
    <sheetView workbookViewId="0">
      <selection activeCell="B64" sqref="B64"/>
    </sheetView>
  </sheetViews>
  <sheetFormatPr defaultColWidth="9" defaultRowHeight="14.25" outlineLevelCol="4"/>
  <cols>
    <col min="1" max="1" width="15.5" style="22" customWidth="1"/>
    <col min="2" max="2" width="12.75" style="22" customWidth="1"/>
    <col min="3" max="3" width="20.25" style="23" customWidth="1"/>
    <col min="4" max="4" width="15.625" style="23"/>
    <col min="5" max="5" width="17.5" style="23" customWidth="1"/>
  </cols>
  <sheetData>
    <row r="1" spans="1:5">
      <c r="A1" s="22" t="s">
        <v>0</v>
      </c>
      <c r="B1" s="22" t="s">
        <v>1</v>
      </c>
      <c r="C1" s="23" t="s">
        <v>76</v>
      </c>
      <c r="D1" s="23" t="s">
        <v>77</v>
      </c>
      <c r="E1" s="23" t="s">
        <v>78</v>
      </c>
    </row>
    <row r="2" ht="28.5" spans="1:5">
      <c r="A2" s="22" t="s">
        <v>3</v>
      </c>
      <c r="B2" s="22">
        <v>15850246490</v>
      </c>
      <c r="C2" s="24" t="s">
        <v>79</v>
      </c>
      <c r="D2" s="23" t="s">
        <v>80</v>
      </c>
      <c r="E2" s="24" t="s">
        <v>81</v>
      </c>
    </row>
    <row r="3" ht="28.5" spans="1:5">
      <c r="A3" s="22" t="s">
        <v>5</v>
      </c>
      <c r="B3" s="22">
        <v>13961134529</v>
      </c>
      <c r="C3" s="24" t="s">
        <v>79</v>
      </c>
      <c r="D3" s="23" t="s">
        <v>82</v>
      </c>
      <c r="E3" s="24" t="s">
        <v>83</v>
      </c>
    </row>
    <row r="4" ht="28.5" spans="1:5">
      <c r="A4" s="22" t="s">
        <v>7</v>
      </c>
      <c r="B4" s="22">
        <v>13971676212</v>
      </c>
      <c r="C4" s="24" t="s">
        <v>83</v>
      </c>
      <c r="D4" s="23" t="s">
        <v>84</v>
      </c>
      <c r="E4" s="24" t="s">
        <v>79</v>
      </c>
    </row>
    <row r="5" ht="28.5" spans="1:5">
      <c r="A5" s="22" t="s">
        <v>9</v>
      </c>
      <c r="B5" s="22">
        <v>15262996099</v>
      </c>
      <c r="C5" s="23" t="s">
        <v>85</v>
      </c>
      <c r="D5" s="23" t="s">
        <v>80</v>
      </c>
      <c r="E5" s="24" t="s">
        <v>81</v>
      </c>
    </row>
    <row r="6" ht="28.5" spans="1:5">
      <c r="A6" s="22" t="s">
        <v>10</v>
      </c>
      <c r="B6" s="22">
        <v>18206187871</v>
      </c>
      <c r="C6" s="23" t="s">
        <v>85</v>
      </c>
      <c r="D6" s="23" t="s">
        <v>82</v>
      </c>
      <c r="E6" s="24" t="s">
        <v>83</v>
      </c>
    </row>
    <row r="7" ht="28.5" spans="1:5">
      <c r="A7" s="22" t="s">
        <v>11</v>
      </c>
      <c r="B7" s="22">
        <v>13814102605</v>
      </c>
      <c r="C7" s="24" t="s">
        <v>79</v>
      </c>
      <c r="D7" s="23" t="s">
        <v>80</v>
      </c>
      <c r="E7" s="24" t="s">
        <v>79</v>
      </c>
    </row>
    <row r="8" ht="28.5" spans="1:5">
      <c r="A8" s="22" t="s">
        <v>12</v>
      </c>
      <c r="B8" s="22">
        <v>18896588093</v>
      </c>
      <c r="C8" s="24" t="s">
        <v>79</v>
      </c>
      <c r="D8" s="23" t="s">
        <v>82</v>
      </c>
      <c r="E8" s="24" t="s">
        <v>81</v>
      </c>
    </row>
    <row r="9" ht="28.5" spans="2:5">
      <c r="B9" s="22">
        <v>18645297079</v>
      </c>
      <c r="C9" s="24" t="s">
        <v>83</v>
      </c>
      <c r="D9" s="23" t="s">
        <v>84</v>
      </c>
      <c r="E9" s="24" t="s">
        <v>79</v>
      </c>
    </row>
    <row r="10" ht="28.5" spans="1:5">
      <c r="A10" s="22" t="s">
        <v>13</v>
      </c>
      <c r="B10" s="22">
        <v>15905174436</v>
      </c>
      <c r="C10" s="24" t="s">
        <v>83</v>
      </c>
      <c r="D10" s="23" t="s">
        <v>84</v>
      </c>
      <c r="E10" s="24" t="s">
        <v>79</v>
      </c>
    </row>
    <row r="11" spans="1:5">
      <c r="A11" s="22" t="s">
        <v>14</v>
      </c>
      <c r="C11" s="23" t="s">
        <v>15</v>
      </c>
      <c r="D11" s="23" t="s">
        <v>15</v>
      </c>
      <c r="E11" s="24" t="s">
        <v>15</v>
      </c>
    </row>
    <row r="12" ht="28.5" spans="1:5">
      <c r="A12" s="22" t="s">
        <v>14</v>
      </c>
      <c r="C12" s="24" t="s">
        <v>83</v>
      </c>
      <c r="D12" s="23" t="s">
        <v>84</v>
      </c>
      <c r="E12" s="24" t="s">
        <v>79</v>
      </c>
    </row>
    <row r="13" spans="1:5">
      <c r="A13" s="22" t="s">
        <v>14</v>
      </c>
      <c r="C13" s="23" t="s">
        <v>15</v>
      </c>
      <c r="D13" s="23" t="s">
        <v>15</v>
      </c>
      <c r="E13" s="24" t="s">
        <v>15</v>
      </c>
    </row>
    <row r="14" spans="1:5">
      <c r="A14" s="22" t="s">
        <v>14</v>
      </c>
      <c r="C14" s="23" t="s">
        <v>15</v>
      </c>
      <c r="D14" s="23" t="s">
        <v>15</v>
      </c>
      <c r="E14" s="24" t="s">
        <v>15</v>
      </c>
    </row>
    <row r="15" spans="1:5">
      <c r="A15" s="22" t="s">
        <v>14</v>
      </c>
      <c r="C15" s="23" t="s">
        <v>15</v>
      </c>
      <c r="D15" s="23" t="s">
        <v>15</v>
      </c>
      <c r="E15" s="24" t="s">
        <v>15</v>
      </c>
    </row>
    <row r="16" ht="28.5" spans="2:5">
      <c r="B16" s="22">
        <v>17602542510</v>
      </c>
      <c r="C16" s="24" t="s">
        <v>83</v>
      </c>
      <c r="D16" s="23" t="s">
        <v>84</v>
      </c>
      <c r="E16" s="24" t="s">
        <v>79</v>
      </c>
    </row>
    <row r="17" ht="28.5" spans="1:5">
      <c r="A17" s="22" t="s">
        <v>16</v>
      </c>
      <c r="B17" s="22">
        <v>18391017638</v>
      </c>
      <c r="C17" s="24" t="s">
        <v>79</v>
      </c>
      <c r="D17" s="23" t="s">
        <v>84</v>
      </c>
      <c r="E17" s="24" t="s">
        <v>79</v>
      </c>
    </row>
    <row r="18" spans="1:5">
      <c r="A18" s="22" t="s">
        <v>17</v>
      </c>
      <c r="B18" s="22">
        <v>18956014903</v>
      </c>
      <c r="C18" s="23" t="s">
        <v>15</v>
      </c>
      <c r="D18" s="23" t="s">
        <v>15</v>
      </c>
      <c r="E18" s="24" t="s">
        <v>15</v>
      </c>
    </row>
    <row r="19" ht="28.5" spans="1:5">
      <c r="A19" s="22" t="s">
        <v>18</v>
      </c>
      <c r="B19" s="22">
        <v>15190542527</v>
      </c>
      <c r="C19" s="24" t="s">
        <v>79</v>
      </c>
      <c r="D19" s="23" t="s">
        <v>84</v>
      </c>
      <c r="E19" s="24" t="s">
        <v>79</v>
      </c>
    </row>
    <row r="20" ht="28.5" spans="1:5">
      <c r="A20" s="22" t="s">
        <v>19</v>
      </c>
      <c r="B20" s="22">
        <v>15345188461</v>
      </c>
      <c r="C20" s="24" t="s">
        <v>79</v>
      </c>
      <c r="D20" s="23" t="s">
        <v>82</v>
      </c>
      <c r="E20" s="24" t="s">
        <v>81</v>
      </c>
    </row>
    <row r="21" ht="28.5" spans="1:5">
      <c r="A21" s="22" t="s">
        <v>20</v>
      </c>
      <c r="B21" s="22">
        <v>19851907189</v>
      </c>
      <c r="C21" s="24" t="s">
        <v>83</v>
      </c>
      <c r="D21" s="23" t="s">
        <v>82</v>
      </c>
      <c r="E21" s="24" t="s">
        <v>83</v>
      </c>
    </row>
    <row r="22" ht="28.5" spans="1:5">
      <c r="A22" s="22" t="s">
        <v>21</v>
      </c>
      <c r="B22" s="22">
        <v>13951539414</v>
      </c>
      <c r="C22" s="24" t="s">
        <v>79</v>
      </c>
      <c r="D22" s="23" t="s">
        <v>82</v>
      </c>
      <c r="E22" s="24" t="s">
        <v>79</v>
      </c>
    </row>
    <row r="23" ht="28.5" spans="1:5">
      <c r="A23" s="22" t="s">
        <v>22</v>
      </c>
      <c r="B23" s="22">
        <v>15305141921</v>
      </c>
      <c r="C23" s="24" t="s">
        <v>83</v>
      </c>
      <c r="D23" s="23" t="s">
        <v>84</v>
      </c>
      <c r="E23" s="24" t="s">
        <v>79</v>
      </c>
    </row>
    <row r="24" ht="28.5" spans="2:5">
      <c r="B24" s="22">
        <v>19952866854</v>
      </c>
      <c r="C24" s="24" t="s">
        <v>83</v>
      </c>
      <c r="D24" s="23" t="s">
        <v>84</v>
      </c>
      <c r="E24" s="24" t="s">
        <v>81</v>
      </c>
    </row>
    <row r="25" ht="28.5" spans="1:5">
      <c r="A25" s="22" t="s">
        <v>23</v>
      </c>
      <c r="B25" s="22">
        <v>18155256000</v>
      </c>
      <c r="C25" s="24" t="s">
        <v>79</v>
      </c>
      <c r="D25" s="23" t="s">
        <v>80</v>
      </c>
      <c r="E25" s="24" t="s">
        <v>15</v>
      </c>
    </row>
    <row r="26" ht="28.5" spans="1:5">
      <c r="A26" s="22" t="s">
        <v>24</v>
      </c>
      <c r="B26" s="22">
        <v>15252413945</v>
      </c>
      <c r="C26" s="24" t="s">
        <v>79</v>
      </c>
      <c r="D26" s="23" t="s">
        <v>84</v>
      </c>
      <c r="E26" s="24" t="s">
        <v>79</v>
      </c>
    </row>
    <row r="27" ht="28.5" spans="1:5">
      <c r="A27" s="22" t="s">
        <v>25</v>
      </c>
      <c r="B27" s="22">
        <v>13390920410</v>
      </c>
      <c r="C27" s="24" t="s">
        <v>83</v>
      </c>
      <c r="D27" s="23" t="s">
        <v>84</v>
      </c>
      <c r="E27" s="24" t="s">
        <v>79</v>
      </c>
    </row>
    <row r="28" ht="28.5" spans="2:5">
      <c r="B28" s="22">
        <v>15862375217</v>
      </c>
      <c r="C28" s="23" t="s">
        <v>85</v>
      </c>
      <c r="D28" s="23" t="s">
        <v>82</v>
      </c>
      <c r="E28" s="24" t="s">
        <v>83</v>
      </c>
    </row>
    <row r="29" ht="28.5" spans="1:5">
      <c r="A29" s="22" t="s">
        <v>26</v>
      </c>
      <c r="B29" s="22">
        <v>15720785285</v>
      </c>
      <c r="C29" s="24" t="s">
        <v>79</v>
      </c>
      <c r="D29" s="23" t="s">
        <v>82</v>
      </c>
      <c r="E29" s="24" t="s">
        <v>81</v>
      </c>
    </row>
    <row r="30" ht="28.5" spans="1:5">
      <c r="A30" s="22" t="s">
        <v>27</v>
      </c>
      <c r="B30" s="22">
        <v>18913805628</v>
      </c>
      <c r="C30" s="24" t="s">
        <v>83</v>
      </c>
      <c r="D30" s="23" t="s">
        <v>82</v>
      </c>
      <c r="E30" s="24" t="s">
        <v>81</v>
      </c>
    </row>
    <row r="31" ht="28.5" spans="1:5">
      <c r="A31" s="22" t="s">
        <v>28</v>
      </c>
      <c r="B31" s="22">
        <v>13218499938</v>
      </c>
      <c r="C31" s="23" t="s">
        <v>85</v>
      </c>
      <c r="D31" s="23" t="s">
        <v>82</v>
      </c>
      <c r="E31" s="24" t="s">
        <v>83</v>
      </c>
    </row>
    <row r="32" ht="28.5" spans="1:5">
      <c r="A32" s="22" t="s">
        <v>29</v>
      </c>
      <c r="B32" s="22">
        <v>15050891209</v>
      </c>
      <c r="C32" s="24" t="s">
        <v>79</v>
      </c>
      <c r="D32" s="23" t="s">
        <v>84</v>
      </c>
      <c r="E32" s="24" t="s">
        <v>83</v>
      </c>
    </row>
    <row r="33" ht="28.5" spans="1:5">
      <c r="A33" s="22" t="s">
        <v>30</v>
      </c>
      <c r="C33" s="24" t="s">
        <v>79</v>
      </c>
      <c r="D33" s="23" t="s">
        <v>86</v>
      </c>
      <c r="E33" s="24" t="s">
        <v>81</v>
      </c>
    </row>
    <row r="34" ht="28.5" spans="1:5">
      <c r="A34" s="22" t="s">
        <v>31</v>
      </c>
      <c r="B34" s="22">
        <v>13770329142</v>
      </c>
      <c r="C34" s="23" t="s">
        <v>85</v>
      </c>
      <c r="D34" s="23" t="s">
        <v>80</v>
      </c>
      <c r="E34" s="24" t="s">
        <v>79</v>
      </c>
    </row>
    <row r="35" ht="28.5" spans="2:5">
      <c r="B35" s="22">
        <v>17301489945</v>
      </c>
      <c r="C35" s="24" t="s">
        <v>83</v>
      </c>
      <c r="D35" s="23" t="s">
        <v>82</v>
      </c>
      <c r="E35" s="24" t="s">
        <v>79</v>
      </c>
    </row>
    <row r="36" ht="28.5" spans="1:5">
      <c r="A36" s="22" t="s">
        <v>32</v>
      </c>
      <c r="B36" s="22">
        <v>15862826758</v>
      </c>
      <c r="C36" s="24" t="s">
        <v>83</v>
      </c>
      <c r="D36" s="23" t="s">
        <v>84</v>
      </c>
      <c r="E36" s="24" t="s">
        <v>79</v>
      </c>
    </row>
    <row r="37" ht="28.5" spans="1:5">
      <c r="A37" s="22" t="s">
        <v>33</v>
      </c>
      <c r="B37" s="22">
        <v>13701431295</v>
      </c>
      <c r="C37" s="24" t="s">
        <v>79</v>
      </c>
      <c r="D37" s="23" t="s">
        <v>80</v>
      </c>
      <c r="E37" s="24" t="s">
        <v>81</v>
      </c>
    </row>
    <row r="38" ht="28.5" spans="1:5">
      <c r="A38" s="22" t="s">
        <v>34</v>
      </c>
      <c r="B38" s="22">
        <v>13914404460</v>
      </c>
      <c r="C38" s="24" t="s">
        <v>79</v>
      </c>
      <c r="D38" s="23" t="s">
        <v>84</v>
      </c>
      <c r="E38" s="24" t="s">
        <v>79</v>
      </c>
    </row>
    <row r="39" ht="28.5" spans="1:5">
      <c r="A39" s="22" t="s">
        <v>35</v>
      </c>
      <c r="B39" s="22">
        <v>13951873762</v>
      </c>
      <c r="C39" s="23" t="s">
        <v>85</v>
      </c>
      <c r="D39" s="23" t="s">
        <v>82</v>
      </c>
      <c r="E39" s="24" t="s">
        <v>79</v>
      </c>
    </row>
    <row r="40" ht="28.5" spans="1:5">
      <c r="A40" s="22" t="s">
        <v>36</v>
      </c>
      <c r="B40" s="22">
        <v>18610315760</v>
      </c>
      <c r="C40" s="24" t="s">
        <v>79</v>
      </c>
      <c r="D40" s="23" t="s">
        <v>84</v>
      </c>
      <c r="E40" s="24" t="s">
        <v>79</v>
      </c>
    </row>
    <row r="41" ht="28.5" spans="1:5">
      <c r="A41" s="22" t="s">
        <v>37</v>
      </c>
      <c r="B41" s="22">
        <v>15950809763</v>
      </c>
      <c r="C41" s="24" t="s">
        <v>83</v>
      </c>
      <c r="D41" s="23" t="s">
        <v>80</v>
      </c>
      <c r="E41" s="24" t="s">
        <v>79</v>
      </c>
    </row>
    <row r="42" ht="28.5" spans="1:5">
      <c r="A42" s="22" t="s">
        <v>38</v>
      </c>
      <c r="B42" s="22">
        <v>13771908397</v>
      </c>
      <c r="C42" s="24" t="s">
        <v>83</v>
      </c>
      <c r="D42" s="23" t="s">
        <v>84</v>
      </c>
      <c r="E42" s="24" t="s">
        <v>79</v>
      </c>
    </row>
    <row r="43" ht="28.5" spans="1:5">
      <c r="A43" s="22" t="s">
        <v>39</v>
      </c>
      <c r="C43" s="24" t="s">
        <v>83</v>
      </c>
      <c r="D43" s="23" t="s">
        <v>84</v>
      </c>
      <c r="E43" s="24" t="s">
        <v>79</v>
      </c>
    </row>
    <row r="44" ht="28.5" spans="1:5">
      <c r="A44" s="22" t="s">
        <v>40</v>
      </c>
      <c r="C44" s="24" t="s">
        <v>83</v>
      </c>
      <c r="D44" s="23" t="s">
        <v>84</v>
      </c>
      <c r="E44" s="24" t="s">
        <v>79</v>
      </c>
    </row>
    <row r="45" ht="28.5" spans="1:5">
      <c r="A45" s="22" t="s">
        <v>41</v>
      </c>
      <c r="B45" s="22">
        <v>13951218758</v>
      </c>
      <c r="C45" s="24" t="s">
        <v>83</v>
      </c>
      <c r="D45" s="23" t="s">
        <v>80</v>
      </c>
      <c r="E45" s="24" t="s">
        <v>79</v>
      </c>
    </row>
    <row r="46" ht="28.5" spans="1:5">
      <c r="A46" s="22" t="s">
        <v>42</v>
      </c>
      <c r="B46" s="22">
        <v>13914892552</v>
      </c>
      <c r="C46" s="24" t="s">
        <v>83</v>
      </c>
      <c r="D46" s="23" t="s">
        <v>84</v>
      </c>
      <c r="E46" s="24" t="s">
        <v>79</v>
      </c>
    </row>
    <row r="47" ht="28.5" spans="2:5">
      <c r="B47" s="22">
        <v>18752119797</v>
      </c>
      <c r="C47" s="24" t="s">
        <v>79</v>
      </c>
      <c r="D47" s="23" t="s">
        <v>84</v>
      </c>
      <c r="E47" s="24" t="s">
        <v>79</v>
      </c>
    </row>
    <row r="48" ht="28.5" spans="1:5">
      <c r="A48" s="22" t="s">
        <v>43</v>
      </c>
      <c r="B48" s="22">
        <v>13951869914</v>
      </c>
      <c r="C48" s="24" t="s">
        <v>83</v>
      </c>
      <c r="D48" s="23" t="s">
        <v>84</v>
      </c>
      <c r="E48" s="24" t="s">
        <v>79</v>
      </c>
    </row>
    <row r="49" ht="28.5" spans="1:5">
      <c r="A49" s="22" t="s">
        <v>44</v>
      </c>
      <c r="B49" s="22">
        <v>13260777026</v>
      </c>
      <c r="C49" s="24" t="s">
        <v>79</v>
      </c>
      <c r="D49" s="23" t="s">
        <v>82</v>
      </c>
      <c r="E49" s="24" t="s">
        <v>79</v>
      </c>
    </row>
    <row r="50" ht="28.5" spans="1:5">
      <c r="A50" s="22" t="s">
        <v>45</v>
      </c>
      <c r="B50" s="22">
        <v>13770510516</v>
      </c>
      <c r="C50" s="23" t="s">
        <v>85</v>
      </c>
      <c r="D50" s="23" t="s">
        <v>80</v>
      </c>
      <c r="E50" s="24" t="s">
        <v>79</v>
      </c>
    </row>
    <row r="51" ht="28.5" spans="1:5">
      <c r="A51" s="22" t="s">
        <v>46</v>
      </c>
      <c r="B51" s="22">
        <v>13964272159</v>
      </c>
      <c r="C51" s="24" t="s">
        <v>83</v>
      </c>
      <c r="D51" s="23" t="s">
        <v>82</v>
      </c>
      <c r="E51" s="24" t="s">
        <v>83</v>
      </c>
    </row>
    <row r="52" ht="28.5" spans="1:5">
      <c r="A52" s="22" t="s">
        <v>47</v>
      </c>
      <c r="B52" s="22">
        <v>18360014127</v>
      </c>
      <c r="C52" s="24" t="s">
        <v>83</v>
      </c>
      <c r="D52" s="23" t="s">
        <v>84</v>
      </c>
      <c r="E52" s="24" t="s">
        <v>79</v>
      </c>
    </row>
    <row r="53" ht="28.5" spans="1:5">
      <c r="A53" s="22" t="s">
        <v>48</v>
      </c>
      <c r="B53" s="22">
        <v>13505240680</v>
      </c>
      <c r="C53" s="24" t="s">
        <v>83</v>
      </c>
      <c r="D53" s="23" t="s">
        <v>84</v>
      </c>
      <c r="E53" s="24" t="s">
        <v>79</v>
      </c>
    </row>
    <row r="54" ht="39" customHeight="1" spans="1:5">
      <c r="A54" s="22" t="s">
        <v>49</v>
      </c>
      <c r="B54" s="22">
        <v>18956014902</v>
      </c>
      <c r="C54" s="24" t="s">
        <v>79</v>
      </c>
      <c r="E54" s="24" t="s">
        <v>84</v>
      </c>
    </row>
    <row r="55" ht="28.5" spans="1:5">
      <c r="A55" s="22" t="s">
        <v>51</v>
      </c>
      <c r="B55" s="22">
        <v>18846796779</v>
      </c>
      <c r="C55" s="24" t="s">
        <v>83</v>
      </c>
      <c r="D55" s="23" t="s">
        <v>84</v>
      </c>
      <c r="E55" s="24" t="s">
        <v>83</v>
      </c>
    </row>
    <row r="56" ht="28.5" spans="2:5">
      <c r="B56" s="22">
        <v>15952343193</v>
      </c>
      <c r="C56" s="24" t="s">
        <v>83</v>
      </c>
      <c r="D56" s="23" t="s">
        <v>84</v>
      </c>
      <c r="E56" s="24" t="s">
        <v>79</v>
      </c>
    </row>
    <row r="57" ht="28.5" spans="1:5">
      <c r="A57" s="22" t="s">
        <v>53</v>
      </c>
      <c r="B57" s="22">
        <v>18913805253</v>
      </c>
      <c r="C57" s="24" t="s">
        <v>79</v>
      </c>
      <c r="D57" s="23" t="s">
        <v>80</v>
      </c>
      <c r="E57" s="24" t="s">
        <v>81</v>
      </c>
    </row>
    <row r="58" ht="28.5" spans="2:5">
      <c r="B58" s="22">
        <v>18317137868</v>
      </c>
      <c r="C58" s="23" t="s">
        <v>85</v>
      </c>
      <c r="D58" s="23" t="s">
        <v>84</v>
      </c>
      <c r="E58" s="24" t="s">
        <v>79</v>
      </c>
    </row>
    <row r="59" spans="1:5">
      <c r="A59" s="22" t="s">
        <v>75</v>
      </c>
      <c r="C59" s="23" t="s">
        <v>15</v>
      </c>
      <c r="D59" s="23" t="s">
        <v>15</v>
      </c>
      <c r="E59" s="24" t="s">
        <v>15</v>
      </c>
    </row>
    <row r="60" ht="28.5" spans="1:5">
      <c r="A60" s="22" t="s">
        <v>54</v>
      </c>
      <c r="B60" s="22">
        <v>15162231059</v>
      </c>
      <c r="C60" s="24" t="s">
        <v>79</v>
      </c>
      <c r="D60" s="23" t="s">
        <v>84</v>
      </c>
      <c r="E60" s="24" t="s">
        <v>79</v>
      </c>
    </row>
    <row r="61" ht="28.5" spans="1:5">
      <c r="A61" s="22" t="s">
        <v>55</v>
      </c>
      <c r="B61" s="22">
        <v>18251973222</v>
      </c>
      <c r="C61" s="24" t="s">
        <v>79</v>
      </c>
      <c r="D61" s="23" t="s">
        <v>84</v>
      </c>
      <c r="E61" s="24" t="s">
        <v>79</v>
      </c>
    </row>
    <row r="62" ht="28.5" spans="1:5">
      <c r="A62" s="22" t="s">
        <v>56</v>
      </c>
      <c r="B62" s="22">
        <v>15605212374</v>
      </c>
      <c r="C62" s="24" t="s">
        <v>79</v>
      </c>
      <c r="D62" s="23" t="s">
        <v>80</v>
      </c>
      <c r="E62" s="24" t="s">
        <v>81</v>
      </c>
    </row>
    <row r="63" ht="28.5" spans="1:5">
      <c r="A63" s="22" t="s">
        <v>57</v>
      </c>
      <c r="B63" s="22">
        <v>15150807867</v>
      </c>
      <c r="C63" s="24" t="s">
        <v>79</v>
      </c>
      <c r="D63" s="23" t="s">
        <v>84</v>
      </c>
      <c r="E63" s="24" t="s">
        <v>79</v>
      </c>
    </row>
    <row r="64" ht="28.5" spans="1:5">
      <c r="A64" s="22" t="s">
        <v>58</v>
      </c>
      <c r="B64" s="22">
        <v>13952398090</v>
      </c>
      <c r="C64" s="24" t="s">
        <v>83</v>
      </c>
      <c r="D64" s="23" t="s">
        <v>82</v>
      </c>
      <c r="E64" s="24" t="s">
        <v>79</v>
      </c>
    </row>
    <row r="65" ht="28.5" spans="1:5">
      <c r="A65" s="22" t="s">
        <v>59</v>
      </c>
      <c r="B65" s="22">
        <v>17715666616</v>
      </c>
      <c r="C65" s="23" t="s">
        <v>85</v>
      </c>
      <c r="D65" s="23" t="s">
        <v>86</v>
      </c>
      <c r="E65" s="24" t="s">
        <v>81</v>
      </c>
    </row>
    <row r="66" ht="28.5" spans="1:5">
      <c r="A66" s="22" t="s">
        <v>60</v>
      </c>
      <c r="C66" s="24" t="s">
        <v>79</v>
      </c>
      <c r="D66" s="23" t="s">
        <v>86</v>
      </c>
      <c r="E66" s="24" t="s">
        <v>81</v>
      </c>
    </row>
    <row r="67" ht="28.5" spans="1:5">
      <c r="A67" s="22" t="s">
        <v>61</v>
      </c>
      <c r="B67" s="22">
        <v>13851262340</v>
      </c>
      <c r="C67" s="24" t="s">
        <v>79</v>
      </c>
      <c r="D67" s="23" t="s">
        <v>80</v>
      </c>
      <c r="E67" s="24" t="s">
        <v>81</v>
      </c>
    </row>
    <row r="68" ht="28.5" spans="1:5">
      <c r="A68" s="22" t="s">
        <v>62</v>
      </c>
      <c r="B68" s="22">
        <v>18252787862</v>
      </c>
      <c r="C68" s="24" t="s">
        <v>79</v>
      </c>
      <c r="D68" s="23" t="s">
        <v>84</v>
      </c>
      <c r="E68" s="24" t="s">
        <v>83</v>
      </c>
    </row>
    <row r="69" ht="28.5" spans="1:5">
      <c r="A69" s="22" t="s">
        <v>63</v>
      </c>
      <c r="B69" s="22">
        <v>18086770829</v>
      </c>
      <c r="C69" s="23" t="s">
        <v>85</v>
      </c>
      <c r="D69" s="23" t="s">
        <v>82</v>
      </c>
      <c r="E69" s="24" t="s">
        <v>83</v>
      </c>
    </row>
    <row r="70" ht="28.5" spans="1:5">
      <c r="A70" s="22" t="s">
        <v>64</v>
      </c>
      <c r="B70" s="22">
        <v>18761304210</v>
      </c>
      <c r="C70" s="24" t="s">
        <v>79</v>
      </c>
      <c r="D70" s="23" t="s">
        <v>84</v>
      </c>
      <c r="E70" s="24" t="s">
        <v>81</v>
      </c>
    </row>
    <row r="71" ht="28.5" spans="1:5">
      <c r="A71" s="22" t="s">
        <v>65</v>
      </c>
      <c r="B71" s="22">
        <v>15993911766</v>
      </c>
      <c r="C71" s="24" t="s">
        <v>79</v>
      </c>
      <c r="D71" s="23" t="s">
        <v>84</v>
      </c>
      <c r="E71" s="24" t="s">
        <v>79</v>
      </c>
    </row>
    <row r="72" ht="28.5" spans="1:5">
      <c r="A72" s="22" t="s">
        <v>66</v>
      </c>
      <c r="B72" s="22">
        <v>13651540532</v>
      </c>
      <c r="C72" s="24" t="s">
        <v>83</v>
      </c>
      <c r="D72" s="23" t="s">
        <v>84</v>
      </c>
      <c r="E72" s="24" t="s">
        <v>83</v>
      </c>
    </row>
    <row r="73" ht="28.5" spans="1:5">
      <c r="A73" s="22" t="s">
        <v>67</v>
      </c>
      <c r="B73" s="22">
        <v>13376077707</v>
      </c>
      <c r="C73" s="24" t="s">
        <v>83</v>
      </c>
      <c r="D73" s="23" t="s">
        <v>84</v>
      </c>
      <c r="E73" s="24" t="s">
        <v>79</v>
      </c>
    </row>
    <row r="74" ht="28.5" spans="1:5">
      <c r="A74" s="22" t="s">
        <v>68</v>
      </c>
      <c r="B74" s="22">
        <v>17701510816</v>
      </c>
      <c r="C74" s="24" t="s">
        <v>79</v>
      </c>
      <c r="D74" s="23" t="s">
        <v>84</v>
      </c>
      <c r="E74" s="24" t="s">
        <v>81</v>
      </c>
    </row>
    <row r="75" ht="28.5" spans="2:5">
      <c r="B75" s="22">
        <v>15950298298</v>
      </c>
      <c r="C75" s="24" t="s">
        <v>83</v>
      </c>
      <c r="D75" s="23" t="s">
        <v>84</v>
      </c>
      <c r="E75" s="24" t="s">
        <v>79</v>
      </c>
    </row>
    <row r="76" ht="28.5" spans="1:5">
      <c r="A76" s="22" t="s">
        <v>69</v>
      </c>
      <c r="B76" s="22">
        <v>15895989833</v>
      </c>
      <c r="C76" s="24" t="s">
        <v>83</v>
      </c>
      <c r="D76" s="23" t="s">
        <v>84</v>
      </c>
      <c r="E76" s="24" t="s">
        <v>79</v>
      </c>
    </row>
    <row r="77" ht="28.5" spans="1:5">
      <c r="A77" s="22" t="s">
        <v>70</v>
      </c>
      <c r="B77" s="22">
        <v>13815862582</v>
      </c>
      <c r="C77" s="24" t="s">
        <v>79</v>
      </c>
      <c r="D77" s="23" t="s">
        <v>84</v>
      </c>
      <c r="E77" s="24" t="s">
        <v>79</v>
      </c>
    </row>
    <row r="78" ht="28.5" spans="1:5">
      <c r="A78" s="22" t="s">
        <v>71</v>
      </c>
      <c r="B78" s="22">
        <v>15262067066</v>
      </c>
      <c r="C78" s="24" t="s">
        <v>81</v>
      </c>
      <c r="D78" s="23" t="s">
        <v>84</v>
      </c>
      <c r="E78" s="24" t="s">
        <v>79</v>
      </c>
    </row>
    <row r="79" ht="28.5" spans="1:5">
      <c r="A79" s="22" t="s">
        <v>72</v>
      </c>
      <c r="B79" s="22">
        <v>13962183960</v>
      </c>
      <c r="C79" s="24" t="s">
        <v>79</v>
      </c>
      <c r="D79" s="23" t="s">
        <v>84</v>
      </c>
      <c r="E79" s="24" t="s">
        <v>79</v>
      </c>
    </row>
    <row r="80" spans="5:5">
      <c r="E80" s="24"/>
    </row>
    <row r="81" spans="3:5">
      <c r="C81" s="24"/>
      <c r="E81" s="24"/>
    </row>
    <row r="82" spans="3:5">
      <c r="C82" s="24"/>
      <c r="E82" s="24"/>
    </row>
    <row r="83" spans="3:5">
      <c r="C83" s="24"/>
      <c r="E83" s="24"/>
    </row>
  </sheetData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9"/>
  <sheetViews>
    <sheetView workbookViewId="0">
      <pane ySplit="1" topLeftCell="A2" activePane="bottomLeft" state="frozen"/>
      <selection/>
      <selection pane="bottomLeft" activeCell="B64" sqref="B64"/>
    </sheetView>
  </sheetViews>
  <sheetFormatPr defaultColWidth="9" defaultRowHeight="14.25"/>
  <cols>
    <col min="1" max="1" width="34.25" customWidth="1"/>
    <col min="3" max="3" width="6.5" customWidth="1"/>
    <col min="4" max="4" width="13.5" style="9" customWidth="1"/>
  </cols>
  <sheetData>
    <row r="1" ht="19.5" customHeight="1" spans="1:23">
      <c r="A1" s="10" t="s">
        <v>87</v>
      </c>
      <c r="B1" s="11" t="s">
        <v>0</v>
      </c>
      <c r="C1" s="11" t="s">
        <v>88</v>
      </c>
      <c r="D1" s="12" t="s">
        <v>89</v>
      </c>
      <c r="E1" s="13" t="s">
        <v>90</v>
      </c>
      <c r="F1" s="13"/>
      <c r="G1" s="13" t="s">
        <v>91</v>
      </c>
      <c r="H1" s="13"/>
      <c r="I1" s="13" t="s">
        <v>92</v>
      </c>
      <c r="J1" s="13"/>
      <c r="K1" s="13" t="s">
        <v>93</v>
      </c>
      <c r="L1" s="13"/>
      <c r="M1" s="13" t="s">
        <v>94</v>
      </c>
      <c r="N1" s="13"/>
      <c r="O1" s="13" t="s">
        <v>95</v>
      </c>
      <c r="P1" s="13"/>
      <c r="Q1" s="13" t="s">
        <v>96</v>
      </c>
      <c r="R1" s="13"/>
      <c r="S1" s="13" t="s">
        <v>97</v>
      </c>
      <c r="T1" s="13"/>
      <c r="U1" s="13" t="s">
        <v>98</v>
      </c>
      <c r="V1" s="13"/>
      <c r="W1" s="13" t="s">
        <v>99</v>
      </c>
    </row>
    <row r="2" ht="26.25" customHeight="1" spans="1:24">
      <c r="A2" s="14" t="s">
        <v>100</v>
      </c>
      <c r="B2" s="14" t="s">
        <v>59</v>
      </c>
      <c r="C2" s="14" t="s">
        <v>101</v>
      </c>
      <c r="D2" s="15">
        <v>17715666616</v>
      </c>
      <c r="E2" t="str">
        <f>VLOOKUP(B2,'1'!A:C,3,)</f>
        <v>二级乙等</v>
      </c>
      <c r="F2" t="str">
        <f>VLOOKUP(D2,'1'!B:C,2,)</f>
        <v>二级乙等</v>
      </c>
      <c r="G2" t="str">
        <f>VLOOKUP(B2,'2'!A:C,3,)</f>
        <v>一级乙等</v>
      </c>
      <c r="H2" t="str">
        <f>VLOOKUP(D2,'2'!B:C,2,)</f>
        <v>一级乙等</v>
      </c>
      <c r="I2" t="str">
        <f>VLOOKUP(B2,'3'!A:C,3,)</f>
        <v>二级甲等</v>
      </c>
      <c r="J2" t="str">
        <f>VLOOKUP(D2,'3'!B:C,2,)</f>
        <v>二级甲等</v>
      </c>
      <c r="K2" t="str">
        <f>VLOOKUP(B2,'4'!A:C,3,)</f>
        <v>三级甲等</v>
      </c>
      <c r="L2" t="str">
        <f>VLOOKUP(D2,'4'!B:C,2,)</f>
        <v>三级甲等</v>
      </c>
      <c r="M2" t="str">
        <f>VLOOKUP(B2,'5'!A:C,3,)</f>
        <v>二级甲等</v>
      </c>
      <c r="N2" t="str">
        <f>VLOOKUP(D2,'5'!B:C,2,)</f>
        <v>二级甲等</v>
      </c>
      <c r="O2" t="str">
        <f>VLOOKUP(B2,'6'!A:C,3,)</f>
        <v>三级甲等</v>
      </c>
      <c r="P2" t="str">
        <f>VLOOKUP(D2,'6'!B:C,2,)</f>
        <v>三级甲等</v>
      </c>
      <c r="Q2" t="str">
        <f>VLOOKUP(B2,'7'!A:C,3,)</f>
        <v>二级乙等</v>
      </c>
      <c r="R2" t="str">
        <f>VLOOKUP(D2,'7'!B:C,2,)</f>
        <v>二级乙等</v>
      </c>
      <c r="S2" t="str">
        <f>VLOOKUP(B2,'8'!A:E,3,)</f>
        <v>10-11</v>
      </c>
      <c r="T2" t="str">
        <f>VLOOKUP(D2,'8'!B:C,2,)</f>
        <v>10-11</v>
      </c>
      <c r="U2" t="str">
        <f>VLOOKUP(B2,'8'!A:D,4,)</f>
        <v>8-10</v>
      </c>
      <c r="V2" t="str">
        <f>VLOOKUP(D2,'8'!B:D,3,)</f>
        <v>8-10</v>
      </c>
      <c r="W2" t="str">
        <f>VLOOKUP(B2,'8'!A:E,5,)</f>
        <v>4-5
</v>
      </c>
      <c r="X2" t="str">
        <f>VLOOKUP(D2,'8'!B:E,4,)</f>
        <v>4-5
</v>
      </c>
    </row>
    <row r="3" ht="26.25" customHeight="1" spans="1:24">
      <c r="A3" s="14"/>
      <c r="B3" s="16" t="s">
        <v>30</v>
      </c>
      <c r="C3" s="17" t="s">
        <v>101</v>
      </c>
      <c r="D3" s="15">
        <v>13813866081</v>
      </c>
      <c r="E3" t="str">
        <f>VLOOKUP(B3,'1'!A:C,3,)</f>
        <v>二级乙等</v>
      </c>
      <c r="F3" t="s">
        <v>8</v>
      </c>
      <c r="G3" t="str">
        <f>VLOOKUP(B3,'2'!A:C,3,)</f>
        <v>一级乙等</v>
      </c>
      <c r="H3" t="s">
        <v>50</v>
      </c>
      <c r="I3" t="str">
        <f>VLOOKUP(B3,'3'!A:C,3,)</f>
        <v>二级甲等</v>
      </c>
      <c r="J3" t="e">
        <f>VLOOKUP(D3,'3'!B:C,2,)</f>
        <v>#N/A</v>
      </c>
      <c r="K3" t="str">
        <f>VLOOKUP(B3,'4'!A:C,3,)</f>
        <v>三级甲等</v>
      </c>
      <c r="L3" t="e">
        <f>VLOOKUP(D3,'4'!B:C,2,)</f>
        <v>#N/A</v>
      </c>
      <c r="M3" t="str">
        <f>VLOOKUP(B3,'5'!A:C,3,)</f>
        <v>二级甲等</v>
      </c>
      <c r="N3" t="e">
        <f>VLOOKUP(D3,'5'!B:C,2,)</f>
        <v>#N/A</v>
      </c>
      <c r="O3" t="str">
        <f>VLOOKUP(B3,'6'!A:C,3,)</f>
        <v>三级乙等</v>
      </c>
      <c r="P3" t="e">
        <f>VLOOKUP(D3,'6'!B:C,2,)</f>
        <v>#N/A</v>
      </c>
      <c r="Q3" t="str">
        <f>VLOOKUP(B3,'7'!A:C,3,)</f>
        <v>二级乙等</v>
      </c>
      <c r="R3" t="e">
        <f>VLOOKUP(D3,'7'!B:C,2,)</f>
        <v>#N/A</v>
      </c>
      <c r="S3" t="str">
        <f>VLOOKUP(B3,'8'!A:E,3,)</f>
        <v>6-7
</v>
      </c>
      <c r="T3" t="e">
        <f>VLOOKUP(D3,'8'!B:C,2,)</f>
        <v>#N/A</v>
      </c>
      <c r="U3" t="str">
        <f>VLOOKUP(B3,'8'!A:D,4,)</f>
        <v>8-10</v>
      </c>
      <c r="V3" t="e">
        <f>VLOOKUP(D3,'8'!B:D,3,)</f>
        <v>#N/A</v>
      </c>
      <c r="W3" t="str">
        <f>VLOOKUP(B3,'8'!A:E,5,)</f>
        <v>4-5
</v>
      </c>
      <c r="X3" t="e">
        <f>VLOOKUP(D3,'8'!B:E,4,)</f>
        <v>#N/A</v>
      </c>
    </row>
    <row r="4" ht="26.25" customHeight="1" spans="1:24">
      <c r="A4" s="14" t="s">
        <v>102</v>
      </c>
      <c r="B4" s="16" t="s">
        <v>44</v>
      </c>
      <c r="C4" s="17" t="s">
        <v>103</v>
      </c>
      <c r="D4" s="15">
        <v>13260777026</v>
      </c>
      <c r="E4" t="str">
        <f>VLOOKUP(B4,'1'!A:C,3,)</f>
        <v>二级乙等</v>
      </c>
      <c r="F4" t="str">
        <f>VLOOKUP(D4,'1'!B:C,2,)</f>
        <v>二级乙等</v>
      </c>
      <c r="G4" t="str">
        <f>VLOOKUP(B4,'2'!A:C,3,)</f>
        <v>一级乙等</v>
      </c>
      <c r="H4" t="str">
        <f>VLOOKUP(D4,'2'!B:C,2,)</f>
        <v>一级乙等</v>
      </c>
      <c r="I4" t="str">
        <f>VLOOKUP(B4,'3'!A:C,3,)</f>
        <v>二级甲等</v>
      </c>
      <c r="J4" t="str">
        <f>VLOOKUP(D4,'3'!B:C,2,)</f>
        <v>二级甲等</v>
      </c>
      <c r="K4" t="str">
        <f>VLOOKUP(B4,'4'!A:C,3,)</f>
        <v>三级甲等</v>
      </c>
      <c r="L4" t="str">
        <f>VLOOKUP(D4,'4'!B:C,2,)</f>
        <v>三级甲等</v>
      </c>
      <c r="M4" t="str">
        <f>VLOOKUP(B4,'5'!A:C,3,)</f>
        <v>二级甲等</v>
      </c>
      <c r="N4" t="str">
        <f>VLOOKUP(D4,'5'!B:C,2,)</f>
        <v>二级甲等</v>
      </c>
      <c r="O4" t="str">
        <f>VLOOKUP(B4,'6'!A:C,3,)</f>
        <v/>
      </c>
      <c r="P4" t="str">
        <f>VLOOKUP(D4,'6'!B:C,2,)</f>
        <v/>
      </c>
      <c r="Q4" t="str">
        <f>VLOOKUP(B4,'7'!A:C,3,)</f>
        <v>二级乙等</v>
      </c>
      <c r="R4" t="str">
        <f>VLOOKUP(D4,'7'!B:C,2,)</f>
        <v>二级乙等</v>
      </c>
      <c r="S4" t="str">
        <f>VLOOKUP(B4,'8'!A:E,3,)</f>
        <v>6-7
</v>
      </c>
      <c r="T4" t="str">
        <f>VLOOKUP(D4,'8'!B:C,2,)</f>
        <v>6-7
</v>
      </c>
      <c r="U4" t="str">
        <f>VLOOKUP(B4,'8'!A:D,4,)</f>
        <v>17-19</v>
      </c>
      <c r="V4" t="str">
        <f>VLOOKUP(D4,'8'!B:D,3,)</f>
        <v>17-19</v>
      </c>
      <c r="W4" t="str">
        <f>VLOOKUP(B4,'8'!A:E,5,)</f>
        <v>6-7
</v>
      </c>
      <c r="X4" t="str">
        <f>VLOOKUP(D4,'8'!B:E,4,)</f>
        <v>6-7
</v>
      </c>
    </row>
    <row r="5" ht="26.25" customHeight="1" spans="1:24">
      <c r="A5" s="14" t="s">
        <v>104</v>
      </c>
      <c r="B5" s="14" t="s">
        <v>69</v>
      </c>
      <c r="C5" s="18" t="s">
        <v>101</v>
      </c>
      <c r="D5" s="15">
        <v>15895989833</v>
      </c>
      <c r="E5" t="str">
        <f>VLOOKUP(B5,'1'!A:C,3,)</f>
        <v>二级乙等</v>
      </c>
      <c r="F5" t="str">
        <f>VLOOKUP(D5,'1'!B:C,2,)</f>
        <v>二级乙等</v>
      </c>
      <c r="G5" t="str">
        <f>VLOOKUP(B5,'2'!A:C,3,)</f>
        <v>一级乙等</v>
      </c>
      <c r="H5" t="str">
        <f>VLOOKUP(D5,'2'!B:C,2,)</f>
        <v>一级乙等</v>
      </c>
      <c r="I5" t="str">
        <f>VLOOKUP(B5,'3'!A:C,3,)</f>
        <v>二级甲等</v>
      </c>
      <c r="J5" t="str">
        <f>VLOOKUP(D5,'3'!B:C,2,)</f>
        <v>二级甲等</v>
      </c>
      <c r="K5" t="str">
        <f>VLOOKUP(B5,'4'!A:C,3,)</f>
        <v>三级甲等</v>
      </c>
      <c r="L5" t="str">
        <f>VLOOKUP(D5,'4'!B:C,2,)</f>
        <v>三级甲等</v>
      </c>
      <c r="M5" t="str">
        <f>VLOOKUP(B5,'5'!A:C,3,)</f>
        <v>二级甲等</v>
      </c>
      <c r="N5" t="str">
        <f>VLOOKUP(D5,'5'!B:C,2,)</f>
        <v>二级甲等</v>
      </c>
      <c r="O5" t="str">
        <f>VLOOKUP(B5,'6'!A:C,3,)</f>
        <v>三级乙等</v>
      </c>
      <c r="P5" t="str">
        <f>VLOOKUP(D5,'6'!B:C,2,)</f>
        <v>三级乙等</v>
      </c>
      <c r="Q5" t="str">
        <f>VLOOKUP(B5,'7'!A:C,3,)</f>
        <v>二级乙等</v>
      </c>
      <c r="R5" t="str">
        <f>VLOOKUP(D5,'7'!B:C,2,)</f>
        <v>二级乙等</v>
      </c>
      <c r="S5" t="str">
        <f>VLOOKUP(B5,'8'!A:E,3,)</f>
        <v>8-9
</v>
      </c>
      <c r="T5" t="str">
        <f>VLOOKUP(D5,'8'!B:C,2,)</f>
        <v>8-9
</v>
      </c>
      <c r="U5" t="str">
        <f>VLOOKUP(B5,'8'!A:D,4,)</f>
        <v>14-16</v>
      </c>
      <c r="V5" t="str">
        <f>VLOOKUP(D5,'8'!B:D,3,)</f>
        <v>14-16</v>
      </c>
      <c r="W5" t="str">
        <f>VLOOKUP(B5,'8'!A:E,5,)</f>
        <v>6-7
</v>
      </c>
      <c r="X5" t="str">
        <f>VLOOKUP(D5,'8'!B:E,4,)</f>
        <v>6-7
</v>
      </c>
    </row>
    <row r="6" ht="26.25" customHeight="1" spans="1:24">
      <c r="A6" s="14" t="s">
        <v>105</v>
      </c>
      <c r="B6" s="16" t="s">
        <v>35</v>
      </c>
      <c r="C6" s="18" t="s">
        <v>103</v>
      </c>
      <c r="D6" s="15">
        <v>13951873762</v>
      </c>
      <c r="E6" t="str">
        <f>VLOOKUP(B6,'1'!A:C,3,)</f>
        <v>二级乙等</v>
      </c>
      <c r="F6" t="str">
        <f>VLOOKUP(D6,'1'!B:C,2,)</f>
        <v>二级乙等</v>
      </c>
      <c r="G6" t="str">
        <f>VLOOKUP(B6,'2'!A:C,3,)</f>
        <v>一级乙等</v>
      </c>
      <c r="H6" t="str">
        <f>VLOOKUP(D6,'2'!B:C,2,)</f>
        <v>一级乙等</v>
      </c>
      <c r="I6" t="str">
        <f>VLOOKUP(B6,'3'!A:C,3,)</f>
        <v>二级甲等</v>
      </c>
      <c r="J6" t="str">
        <f>VLOOKUP(D6,'3'!B:C,2,)</f>
        <v>二级甲等</v>
      </c>
      <c r="K6" t="str">
        <f>VLOOKUP(B6,'4'!A:C,3,)</f>
        <v>三级甲等</v>
      </c>
      <c r="L6" t="str">
        <f>VLOOKUP(D6,'4'!B:C,2,)</f>
        <v>三级甲等</v>
      </c>
      <c r="M6" t="str">
        <f>VLOOKUP(B6,'5'!A:C,3,)</f>
        <v>二级甲等</v>
      </c>
      <c r="N6" t="str">
        <f>VLOOKUP(D6,'5'!B:C,2,)</f>
        <v>二级甲等</v>
      </c>
      <c r="O6" t="str">
        <f>VLOOKUP(B6,'6'!A:C,3,)</f>
        <v>三级甲等</v>
      </c>
      <c r="P6" t="str">
        <f>VLOOKUP(D6,'6'!B:C,2,)</f>
        <v>三级甲等</v>
      </c>
      <c r="Q6" t="str">
        <f>VLOOKUP(B6,'7'!A:C,3,)</f>
        <v>二级乙等</v>
      </c>
      <c r="R6" t="str">
        <f>VLOOKUP(D6,'7'!B:C,2,)</f>
        <v>二级乙等</v>
      </c>
      <c r="S6" t="str">
        <f>VLOOKUP(B6,'8'!A:E,3,)</f>
        <v>10-11</v>
      </c>
      <c r="T6" t="str">
        <f>VLOOKUP(D6,'8'!B:C,2,)</f>
        <v>10-11</v>
      </c>
      <c r="U6" t="str">
        <f>VLOOKUP(B6,'8'!A:D,4,)</f>
        <v>17-19</v>
      </c>
      <c r="V6" t="str">
        <f>VLOOKUP(D6,'8'!B:D,3,)</f>
        <v>17-19</v>
      </c>
      <c r="W6" t="str">
        <f>VLOOKUP(B6,'8'!A:E,5,)</f>
        <v>6-7
</v>
      </c>
      <c r="X6" t="str">
        <f>VLOOKUP(D6,'8'!B:E,4,)</f>
        <v>6-7
</v>
      </c>
    </row>
    <row r="7" ht="26.25" customHeight="1" spans="1:24">
      <c r="A7" s="14" t="s">
        <v>106</v>
      </c>
      <c r="B7" s="16" t="s">
        <v>60</v>
      </c>
      <c r="C7" s="18" t="s">
        <v>101</v>
      </c>
      <c r="D7" s="15">
        <v>13901422705</v>
      </c>
      <c r="E7" t="s">
        <v>8</v>
      </c>
      <c r="F7" t="s">
        <v>8</v>
      </c>
      <c r="G7" t="str">
        <f>VLOOKUP(B7,'2'!A:C,3,)</f>
        <v>一级乙等</v>
      </c>
      <c r="H7" t="s">
        <v>50</v>
      </c>
      <c r="I7" t="str">
        <f>VLOOKUP(B7,'3'!A:C,3,)</f>
        <v>二级甲等</v>
      </c>
      <c r="J7" t="e">
        <f>VLOOKUP(D7,'3'!B:C,2,)</f>
        <v>#N/A</v>
      </c>
      <c r="K7" t="str">
        <f>VLOOKUP(B7,'4'!A:C,3,)</f>
        <v>三级甲等</v>
      </c>
      <c r="L7" t="e">
        <f>VLOOKUP(D7,'4'!B:C,2,)</f>
        <v>#N/A</v>
      </c>
      <c r="M7" t="str">
        <f>VLOOKUP(B7,'5'!A:C,3,)</f>
        <v>二级甲等</v>
      </c>
      <c r="N7" t="e">
        <f>VLOOKUP(D7,'5'!B:C,2,)</f>
        <v>#N/A</v>
      </c>
      <c r="O7" t="str">
        <f>VLOOKUP(B7,'6'!A:C,3,)</f>
        <v>三级乙等</v>
      </c>
      <c r="P7" t="e">
        <f>VLOOKUP(D7,'6'!B:C,2,)</f>
        <v>#N/A</v>
      </c>
      <c r="Q7" t="str">
        <f>VLOOKUP(B7,'7'!A:C,3,)</f>
        <v>二级乙等</v>
      </c>
      <c r="R7" t="e">
        <f>VLOOKUP(D7,'7'!B:C,2,)</f>
        <v>#N/A</v>
      </c>
      <c r="S7" t="str">
        <f>VLOOKUP(B7,'8'!A:E,3,)</f>
        <v>6-7
</v>
      </c>
      <c r="T7" t="e">
        <f>VLOOKUP(D7,'8'!B:C,2,)</f>
        <v>#N/A</v>
      </c>
      <c r="U7" t="str">
        <f>VLOOKUP(B7,'8'!A:D,4,)</f>
        <v>8-10</v>
      </c>
      <c r="V7" t="e">
        <f>VLOOKUP(D7,'8'!B:D,3,)</f>
        <v>#N/A</v>
      </c>
      <c r="W7" t="str">
        <f>VLOOKUP(B7,'8'!A:E,5,)</f>
        <v>4-5
</v>
      </c>
      <c r="X7" t="e">
        <f>VLOOKUP(D7,'8'!B:E,4,)</f>
        <v>#N/A</v>
      </c>
    </row>
    <row r="8" ht="26.25" customHeight="1" spans="1:24">
      <c r="A8" s="14" t="s">
        <v>107</v>
      </c>
      <c r="B8" s="16" t="s">
        <v>25</v>
      </c>
      <c r="C8" s="18" t="s">
        <v>101</v>
      </c>
      <c r="D8" s="15">
        <v>13390920410</v>
      </c>
      <c r="E8" t="str">
        <f>VLOOKUP(B8,'1'!A:C,3,)</f>
        <v>二级乙等</v>
      </c>
      <c r="F8" t="str">
        <f>VLOOKUP(D8,'1'!B:C,2,)</f>
        <v>二级乙等</v>
      </c>
      <c r="G8" t="str">
        <f>VLOOKUP(B8,'2'!A:C,3,)</f>
        <v>一级乙等</v>
      </c>
      <c r="H8" t="str">
        <f>VLOOKUP(D8,'2'!B:C,2,)</f>
        <v>一级乙等</v>
      </c>
      <c r="I8" t="str">
        <f>VLOOKUP(B8,'3'!A:C,3,)</f>
        <v>二级甲等</v>
      </c>
      <c r="J8" t="str">
        <f>VLOOKUP(D8,'3'!B:C,2,)</f>
        <v>二级甲等</v>
      </c>
      <c r="K8" t="str">
        <f>VLOOKUP(B8,'4'!A:C,3,)</f>
        <v>三级甲等</v>
      </c>
      <c r="L8" t="str">
        <f>VLOOKUP(D8,'4'!B:C,2,)</f>
        <v>三级甲等</v>
      </c>
      <c r="M8" t="str">
        <f>VLOOKUP(B8,'5'!A:C,3,)</f>
        <v>二级甲等</v>
      </c>
      <c r="N8" t="str">
        <f>VLOOKUP(D8,'5'!B:C,2,)</f>
        <v>二级甲等</v>
      </c>
      <c r="O8" t="str">
        <f>VLOOKUP(B8,'6'!A:C,3,)</f>
        <v>三级甲等</v>
      </c>
      <c r="P8" t="str">
        <f>VLOOKUP(D8,'6'!B:C,2,)</f>
        <v>三级甲等</v>
      </c>
      <c r="Q8" t="str">
        <f>VLOOKUP(B8,'7'!A:C,3,)</f>
        <v>二级乙等</v>
      </c>
      <c r="R8" t="str">
        <f>VLOOKUP(D8,'7'!B:C,2,)</f>
        <v>二级乙等</v>
      </c>
      <c r="S8" t="str">
        <f>VLOOKUP(B8,'8'!A:E,3,)</f>
        <v>8-9
</v>
      </c>
      <c r="T8" t="str">
        <f>VLOOKUP(D8,'8'!B:C,2,)</f>
        <v>8-9
</v>
      </c>
      <c r="U8" t="str">
        <f>VLOOKUP(B8,'8'!A:D,4,)</f>
        <v>14-16</v>
      </c>
      <c r="V8" t="str">
        <f>VLOOKUP(D8,'8'!B:D,3,)</f>
        <v>14-16</v>
      </c>
      <c r="W8" t="str">
        <f>VLOOKUP(B8,'8'!A:E,5,)</f>
        <v>6-7
</v>
      </c>
      <c r="X8" t="str">
        <f>VLOOKUP(D8,'8'!B:E,4,)</f>
        <v>6-7
</v>
      </c>
    </row>
    <row r="9" ht="26.25" customHeight="1" spans="1:24">
      <c r="A9" s="14" t="s">
        <v>108</v>
      </c>
      <c r="B9" s="16" t="s">
        <v>31</v>
      </c>
      <c r="C9" s="18" t="s">
        <v>101</v>
      </c>
      <c r="D9" s="15">
        <v>13770329142</v>
      </c>
      <c r="E9" t="str">
        <f>VLOOKUP(B9,'1'!A:C,3,)</f>
        <v>二级乙等</v>
      </c>
      <c r="F9" t="str">
        <f>VLOOKUP(D9,'1'!B:C,2,)</f>
        <v>二级乙等</v>
      </c>
      <c r="G9" t="str">
        <f>VLOOKUP(B9,'2'!A:C,3,)</f>
        <v>一级乙等</v>
      </c>
      <c r="H9" t="str">
        <f>VLOOKUP(D9,'2'!B:C,2,)</f>
        <v>一级乙等</v>
      </c>
      <c r="I9" t="str">
        <f>VLOOKUP(B9,'3'!A:C,3,)</f>
        <v>二级甲等</v>
      </c>
      <c r="J9" t="str">
        <f>VLOOKUP(D9,'3'!B:C,2,)</f>
        <v>二级甲等</v>
      </c>
      <c r="K9" t="str">
        <f>VLOOKUP(B9,'4'!A:C,3,)</f>
        <v>三级甲等</v>
      </c>
      <c r="L9" t="str">
        <f>VLOOKUP(D9,'4'!B:C,2,)</f>
        <v>三级甲等</v>
      </c>
      <c r="M9" t="str">
        <f>VLOOKUP(B9,'5'!A:C,3,)</f>
        <v>二级甲等</v>
      </c>
      <c r="N9" t="str">
        <f>VLOOKUP(D9,'5'!B:C,2,)</f>
        <v>二级甲等</v>
      </c>
      <c r="O9" t="str">
        <f>VLOOKUP(B9,'6'!A:C,3,)</f>
        <v>三级乙等</v>
      </c>
      <c r="P9" t="str">
        <f>VLOOKUP(D9,'6'!B:C,2,)</f>
        <v>三级乙等</v>
      </c>
      <c r="Q9" t="str">
        <f>VLOOKUP(B9,'7'!A:C,3,)</f>
        <v>二级乙等</v>
      </c>
      <c r="R9" t="str">
        <f>VLOOKUP(D9,'7'!B:C,2,)</f>
        <v>二级乙等</v>
      </c>
      <c r="S9" t="str">
        <f>VLOOKUP(B9,'8'!A:E,3,)</f>
        <v>10-11</v>
      </c>
      <c r="T9" t="str">
        <f>VLOOKUP(D9,'8'!B:C,2,)</f>
        <v>10-11</v>
      </c>
      <c r="U9" t="str">
        <f>VLOOKUP(B9,'8'!A:D,4,)</f>
        <v>11-13</v>
      </c>
      <c r="V9" t="str">
        <f>VLOOKUP(D9,'8'!B:D,3,)</f>
        <v>11-13</v>
      </c>
      <c r="W9" t="str">
        <f>VLOOKUP(B9,'8'!A:E,5,)</f>
        <v>6-7
</v>
      </c>
      <c r="X9" t="str">
        <f>VLOOKUP(D9,'8'!B:E,4,)</f>
        <v>6-7
</v>
      </c>
    </row>
    <row r="10" ht="26.25" customHeight="1" spans="1:24">
      <c r="A10" s="14" t="s">
        <v>109</v>
      </c>
      <c r="B10" s="16" t="s">
        <v>110</v>
      </c>
      <c r="C10" s="18" t="s">
        <v>101</v>
      </c>
      <c r="D10" s="15">
        <v>17301489945</v>
      </c>
      <c r="E10" t="s">
        <v>4</v>
      </c>
      <c r="F10" t="str">
        <f>VLOOKUP(D10,'1'!B:C,2,)</f>
        <v>二级甲等</v>
      </c>
      <c r="G10" t="e">
        <f>VLOOKUP(B10,'2'!A:C,3,)</f>
        <v>#N/A</v>
      </c>
      <c r="H10" t="str">
        <f>VLOOKUP(D10,'2'!B:C,2,)</f>
        <v>一级乙等</v>
      </c>
      <c r="I10" t="e">
        <f>VLOOKUP(B10,'3'!A:C,3,)</f>
        <v>#N/A</v>
      </c>
      <c r="J10" t="str">
        <f>VLOOKUP(D10,'3'!B:C,2,)</f>
        <v>二级甲等</v>
      </c>
      <c r="K10" t="e">
        <f>VLOOKUP(B10,'4'!A:C,3,)</f>
        <v>#N/A</v>
      </c>
      <c r="L10" t="str">
        <f>VLOOKUP(D10,'4'!B:C,2,)</f>
        <v>二级乙等</v>
      </c>
      <c r="M10" t="e">
        <f>VLOOKUP(B10,'5'!A:C,3,)</f>
        <v>#N/A</v>
      </c>
      <c r="N10" t="str">
        <f>VLOOKUP(D10,'5'!B:C,2,)</f>
        <v>二级甲等</v>
      </c>
      <c r="O10" t="e">
        <f>VLOOKUP(B10,'6'!A:C,3,)</f>
        <v>#N/A</v>
      </c>
      <c r="P10" t="str">
        <f>VLOOKUP(D10,'6'!B:C,2,)</f>
        <v>三级甲等</v>
      </c>
      <c r="Q10" t="e">
        <f>VLOOKUP(B10,'7'!A:C,3,)</f>
        <v>#N/A</v>
      </c>
      <c r="R10" t="str">
        <f>VLOOKUP(D10,'7'!B:C,2,)</f>
        <v>二级乙等</v>
      </c>
      <c r="S10" t="e">
        <f>VLOOKUP(B10,'8'!A:E,3,)</f>
        <v>#N/A</v>
      </c>
      <c r="T10" t="str">
        <f>VLOOKUP(D10,'8'!B:C,2,)</f>
        <v>8-9
</v>
      </c>
      <c r="U10" t="e">
        <f>VLOOKUP(B10,'8'!A:D,4,)</f>
        <v>#N/A</v>
      </c>
      <c r="V10" t="str">
        <f>VLOOKUP(D10,'8'!B:D,3,)</f>
        <v>17-19</v>
      </c>
      <c r="W10" t="e">
        <f>VLOOKUP(B10,'8'!A:E,5,)</f>
        <v>#N/A</v>
      </c>
      <c r="X10" t="str">
        <f>VLOOKUP(D10,'8'!B:E,4,)</f>
        <v>6-7
</v>
      </c>
    </row>
    <row r="11" ht="26.25" customHeight="1" spans="1:24">
      <c r="A11" s="14" t="s">
        <v>111</v>
      </c>
      <c r="B11" s="16" t="s">
        <v>55</v>
      </c>
      <c r="C11" s="18" t="s">
        <v>101</v>
      </c>
      <c r="D11" s="15">
        <v>18251973222</v>
      </c>
      <c r="E11" t="str">
        <f>VLOOKUP(B11,'1'!A:C,3,)</f>
        <v>二级乙等</v>
      </c>
      <c r="F11" t="str">
        <f>VLOOKUP(D11,'1'!B:C,2,)</f>
        <v>二级乙等</v>
      </c>
      <c r="G11" t="str">
        <f>VLOOKUP(B11,'2'!A:C,3,)</f>
        <v>一级乙等</v>
      </c>
      <c r="H11" t="str">
        <f>VLOOKUP(D11,'2'!B:C,2,)</f>
        <v>一级乙等</v>
      </c>
      <c r="I11" t="str">
        <f>VLOOKUP(B11,'3'!A:C,3,)</f>
        <v>二级甲等</v>
      </c>
      <c r="J11" t="str">
        <f>VLOOKUP(D11,'3'!B:C,2,)</f>
        <v>二级甲等</v>
      </c>
      <c r="K11" t="str">
        <f>VLOOKUP(B11,'4'!A:C,3,)</f>
        <v>三级甲等</v>
      </c>
      <c r="L11" t="str">
        <f>VLOOKUP(D11,'4'!B:C,2,)</f>
        <v>三级甲等</v>
      </c>
      <c r="M11" t="str">
        <f>VLOOKUP(B11,'5'!A:C,3,)</f>
        <v>二级甲等</v>
      </c>
      <c r="N11" t="str">
        <f>VLOOKUP(D11,'5'!B:C,2,)</f>
        <v>二级甲等</v>
      </c>
      <c r="O11" t="str">
        <f>VLOOKUP(B11,'6'!A:C,3,)</f>
        <v>三级甲等</v>
      </c>
      <c r="P11" t="str">
        <f>VLOOKUP(D11,'6'!B:C,2,)</f>
        <v>三级甲等</v>
      </c>
      <c r="Q11" t="str">
        <f>VLOOKUP(B11,'7'!A:C,3,)</f>
        <v>二级乙等</v>
      </c>
      <c r="R11" t="str">
        <f>VLOOKUP(D11,'7'!B:C,2,)</f>
        <v>二级乙等</v>
      </c>
      <c r="S11" t="str">
        <f>VLOOKUP(B11,'8'!A:E,3,)</f>
        <v>6-7
</v>
      </c>
      <c r="T11" t="str">
        <f>VLOOKUP(D11,'8'!B:C,2,)</f>
        <v>6-7
</v>
      </c>
      <c r="U11" t="str">
        <f>VLOOKUP(B11,'8'!A:D,4,)</f>
        <v>14-16</v>
      </c>
      <c r="V11" t="str">
        <f>VLOOKUP(D11,'8'!B:D,3,)</f>
        <v>14-16</v>
      </c>
      <c r="W11" t="str">
        <f>VLOOKUP(B11,'8'!A:E,5,)</f>
        <v>6-7
</v>
      </c>
      <c r="X11" t="str">
        <f>VLOOKUP(D11,'8'!B:E,4,)</f>
        <v>6-7
</v>
      </c>
    </row>
    <row r="12" ht="26.25" customHeight="1" spans="1:24">
      <c r="A12" s="14" t="s">
        <v>112</v>
      </c>
      <c r="B12" s="16" t="s">
        <v>53</v>
      </c>
      <c r="C12" s="18" t="s">
        <v>101</v>
      </c>
      <c r="D12" s="15">
        <v>18913805253</v>
      </c>
      <c r="E12" t="str">
        <f>VLOOKUP(B12,'1'!A:C,3,)</f>
        <v>三级甲等</v>
      </c>
      <c r="F12" t="str">
        <f>VLOOKUP(D12,'1'!B:C,2,)</f>
        <v>三级甲等</v>
      </c>
      <c r="G12" t="str">
        <f>VLOOKUP(B12,'2'!A:C,3,)</f>
        <v>一级乙等</v>
      </c>
      <c r="H12" t="str">
        <f>VLOOKUP(D12,'2'!B:C,2,)</f>
        <v>一级乙等</v>
      </c>
      <c r="I12" t="str">
        <f>VLOOKUP(B12,'3'!A:C,3,)</f>
        <v>二级甲等</v>
      </c>
      <c r="J12" t="str">
        <f>VLOOKUP(D12,'3'!B:C,2,)</f>
        <v>二级甲等</v>
      </c>
      <c r="K12" t="str">
        <f>VLOOKUP(B12,'4'!A:C,3,)</f>
        <v/>
      </c>
      <c r="L12" t="str">
        <f>VLOOKUP(D12,'4'!B:C,2,)</f>
        <v/>
      </c>
      <c r="M12" t="str">
        <f>VLOOKUP(B12,'5'!A:C,3,)</f>
        <v>二级甲等</v>
      </c>
      <c r="N12" t="str">
        <f>VLOOKUP(D12,'5'!B:C,2,)</f>
        <v>二级甲等</v>
      </c>
      <c r="O12" t="str">
        <f>VLOOKUP(B12,'6'!A:C,3,)</f>
        <v>三级甲等</v>
      </c>
      <c r="P12" t="str">
        <f>VLOOKUP(D12,'6'!B:C,2,)</f>
        <v>三级甲等</v>
      </c>
      <c r="Q12" t="str">
        <f>VLOOKUP(B12,'7'!A:C,3,)</f>
        <v>二级乙等</v>
      </c>
      <c r="R12" t="str">
        <f>VLOOKUP(D12,'7'!B:C,2,)</f>
        <v>二级乙等</v>
      </c>
      <c r="S12" t="str">
        <f>VLOOKUP(B12,'8'!A:E,3,)</f>
        <v>6-7
</v>
      </c>
      <c r="T12" t="str">
        <f>VLOOKUP(D12,'8'!B:C,2,)</f>
        <v>6-7
</v>
      </c>
      <c r="U12" t="str">
        <f>VLOOKUP(B12,'8'!A:D,4,)</f>
        <v>11-13</v>
      </c>
      <c r="V12" t="str">
        <f>VLOOKUP(D12,'8'!B:D,3,)</f>
        <v>11-13</v>
      </c>
      <c r="W12" t="str">
        <f>VLOOKUP(B12,'8'!A:E,5,)</f>
        <v>4-5
</v>
      </c>
      <c r="X12" t="str">
        <f>VLOOKUP(D12,'8'!B:E,4,)</f>
        <v>4-5
</v>
      </c>
    </row>
    <row r="13" ht="26.25" customHeight="1" spans="1:24">
      <c r="A13" s="14" t="s">
        <v>113</v>
      </c>
      <c r="B13" s="16" t="s">
        <v>19</v>
      </c>
      <c r="C13" s="18" t="s">
        <v>101</v>
      </c>
      <c r="D13" s="15">
        <v>15345188461</v>
      </c>
      <c r="E13" t="str">
        <f>VLOOKUP(B13,'1'!A:C,3,)</f>
        <v>二级甲等</v>
      </c>
      <c r="F13" t="str">
        <f>VLOOKUP(D13,'1'!B:C,2,)</f>
        <v>二级甲等</v>
      </c>
      <c r="G13" t="str">
        <f>VLOOKUP(B13,'2'!A:C,3,)</f>
        <v>一级乙等</v>
      </c>
      <c r="H13" t="str">
        <f>VLOOKUP(D13,'2'!B:C,2,)</f>
        <v>一级乙等</v>
      </c>
      <c r="I13" t="str">
        <f>VLOOKUP(B13,'3'!A:C,3,)</f>
        <v>二级甲等</v>
      </c>
      <c r="J13" t="str">
        <f>VLOOKUP(D13,'3'!B:C,2,)</f>
        <v>二级甲等</v>
      </c>
      <c r="K13" t="str">
        <f>VLOOKUP(B13,'4'!A:C,3,)</f>
        <v>三级甲等</v>
      </c>
      <c r="L13" t="str">
        <f>VLOOKUP(D13,'4'!B:C,2,)</f>
        <v>三级甲等</v>
      </c>
      <c r="M13" t="str">
        <f>VLOOKUP(B13,'5'!A:C,3,)</f>
        <v>二级甲等</v>
      </c>
      <c r="N13" t="str">
        <f>VLOOKUP(D13,'5'!B:C,2,)</f>
        <v>二级甲等</v>
      </c>
      <c r="O13" t="str">
        <f>VLOOKUP(B13,'6'!A:C,3,)</f>
        <v>三级甲等</v>
      </c>
      <c r="P13" t="str">
        <f>VLOOKUP(D13,'6'!B:C,2,)</f>
        <v>三级甲等</v>
      </c>
      <c r="Q13" t="str">
        <f>VLOOKUP(B13,'7'!A:C,3,)</f>
        <v>二级乙等</v>
      </c>
      <c r="R13" t="str">
        <f>VLOOKUP(D13,'7'!B:C,2,)</f>
        <v>二级乙等</v>
      </c>
      <c r="S13" t="str">
        <f>VLOOKUP(B13,'8'!A:E,3,)</f>
        <v>6-7
</v>
      </c>
      <c r="T13" t="str">
        <f>VLOOKUP(D13,'8'!B:C,2,)</f>
        <v>6-7
</v>
      </c>
      <c r="U13" t="str">
        <f>VLOOKUP(B13,'8'!A:D,4,)</f>
        <v>17-19</v>
      </c>
      <c r="V13" t="str">
        <f>VLOOKUP(D13,'8'!B:D,3,)</f>
        <v>17-19</v>
      </c>
      <c r="W13" t="str">
        <f>VLOOKUP(B13,'8'!A:E,5,)</f>
        <v>4-5
</v>
      </c>
      <c r="X13" t="str">
        <f>VLOOKUP(D13,'8'!B:E,4,)</f>
        <v>4-5
</v>
      </c>
    </row>
    <row r="14" ht="26.25" customHeight="1" spans="1:24">
      <c r="A14" s="14" t="s">
        <v>114</v>
      </c>
      <c r="B14" s="14" t="s">
        <v>43</v>
      </c>
      <c r="C14" s="18" t="s">
        <v>101</v>
      </c>
      <c r="D14" s="15">
        <v>13951869914</v>
      </c>
      <c r="E14" t="str">
        <f>VLOOKUP(B14,'1'!A:C,3,)</f>
        <v>二级乙等</v>
      </c>
      <c r="F14" t="str">
        <f>VLOOKUP(D14,'1'!B:C,2,)</f>
        <v>二级乙等</v>
      </c>
      <c r="G14" t="str">
        <f>VLOOKUP(B14,'2'!A:C,3,)</f>
        <v>一级乙等</v>
      </c>
      <c r="H14" t="str">
        <f>VLOOKUP(D14,'2'!B:C,2,)</f>
        <v>一级乙等</v>
      </c>
      <c r="I14" t="str">
        <f>VLOOKUP(B14,'3'!A:C,3,)</f>
        <v>二级甲等</v>
      </c>
      <c r="J14" t="str">
        <f>VLOOKUP(D14,'3'!B:C,2,)</f>
        <v>二级甲等</v>
      </c>
      <c r="K14" t="str">
        <f>VLOOKUP(B14,'4'!A:C,3,)</f>
        <v>三级甲等</v>
      </c>
      <c r="L14" t="str">
        <f>VLOOKUP(D14,'4'!B:C,2,)</f>
        <v>三级甲等</v>
      </c>
      <c r="M14" t="str">
        <f>VLOOKUP(B14,'5'!A:C,3,)</f>
        <v>二级甲等</v>
      </c>
      <c r="N14" t="str">
        <f>VLOOKUP(D14,'5'!B:C,2,)</f>
        <v>二级甲等</v>
      </c>
      <c r="O14" t="str">
        <f>VLOOKUP(B14,'6'!A:C,3,)</f>
        <v>三级甲等</v>
      </c>
      <c r="P14" t="str">
        <f>VLOOKUP(D14,'6'!B:C,2,)</f>
        <v>三级甲等</v>
      </c>
      <c r="Q14" t="str">
        <f>VLOOKUP(B14,'7'!A:C,3,)</f>
        <v>二级乙等</v>
      </c>
      <c r="R14" t="str">
        <f>VLOOKUP(D14,'7'!B:C,2,)</f>
        <v>二级乙等</v>
      </c>
      <c r="S14" t="str">
        <f>VLOOKUP(B14,'8'!A:E,3,)</f>
        <v>8-9
</v>
      </c>
      <c r="T14" t="str">
        <f>VLOOKUP(D14,'8'!B:C,2,)</f>
        <v>8-9
</v>
      </c>
      <c r="U14" t="str">
        <f>VLOOKUP(B14,'8'!A:D,4,)</f>
        <v>14-16</v>
      </c>
      <c r="V14" t="str">
        <f>VLOOKUP(D14,'8'!B:D,3,)</f>
        <v>14-16</v>
      </c>
      <c r="W14" t="str">
        <f>VLOOKUP(B14,'8'!A:E,5,)</f>
        <v>6-7
</v>
      </c>
      <c r="X14" t="str">
        <f>VLOOKUP(D14,'8'!B:E,4,)</f>
        <v>6-7
</v>
      </c>
    </row>
    <row r="15" ht="26.25" customHeight="1" spans="1:24">
      <c r="A15" s="14" t="s">
        <v>115</v>
      </c>
      <c r="B15" s="16" t="s">
        <v>27</v>
      </c>
      <c r="C15" s="18" t="s">
        <v>101</v>
      </c>
      <c r="D15" s="15">
        <v>18913805628</v>
      </c>
      <c r="E15" t="str">
        <f>VLOOKUP(B15,'1'!A:C,3,)</f>
        <v>二级乙等</v>
      </c>
      <c r="F15" t="str">
        <f>VLOOKUP(D15,'1'!B:C,2,)</f>
        <v>二级乙等</v>
      </c>
      <c r="G15" t="str">
        <f>VLOOKUP(B15,'2'!A:C,3,)</f>
        <v>二级甲等</v>
      </c>
      <c r="H15" t="str">
        <f>VLOOKUP(D15,'2'!B:C,2,)</f>
        <v>二级甲等</v>
      </c>
      <c r="I15" t="str">
        <f>VLOOKUP(B15,'3'!A:C,3,)</f>
        <v>二级甲等</v>
      </c>
      <c r="J15" t="str">
        <f>VLOOKUP(D15,'3'!B:C,2,)</f>
        <v>二级甲等</v>
      </c>
      <c r="K15" t="str">
        <f>VLOOKUP(B15,'4'!A:C,3,)</f>
        <v>三级甲等</v>
      </c>
      <c r="L15" t="str">
        <f>VLOOKUP(D15,'4'!B:C,2,)</f>
        <v>三级甲等</v>
      </c>
      <c r="M15" t="str">
        <f>VLOOKUP(B15,'5'!A:C,3,)</f>
        <v>二级甲等</v>
      </c>
      <c r="N15" t="str">
        <f>VLOOKUP(D15,'5'!B:C,2,)</f>
        <v>二级甲等</v>
      </c>
      <c r="O15" t="str">
        <f>VLOOKUP(B15,'6'!A:C,3,)</f>
        <v>三级乙等</v>
      </c>
      <c r="P15" t="str">
        <f>VLOOKUP(D15,'6'!B:C,2,)</f>
        <v>三级乙等</v>
      </c>
      <c r="Q15" t="str">
        <f>VLOOKUP(B15,'7'!A:C,3,)</f>
        <v/>
      </c>
      <c r="R15" t="str">
        <f>VLOOKUP(D15,'7'!B:C,2,)</f>
        <v/>
      </c>
      <c r="S15" t="str">
        <f>VLOOKUP(B15,'8'!A:E,3,)</f>
        <v>8-9
</v>
      </c>
      <c r="T15" t="str">
        <f>VLOOKUP(D15,'8'!B:C,2,)</f>
        <v>8-9
</v>
      </c>
      <c r="U15" t="str">
        <f>VLOOKUP(B15,'8'!A:D,4,)</f>
        <v>17-19</v>
      </c>
      <c r="V15" t="str">
        <f>VLOOKUP(D15,'8'!B:D,3,)</f>
        <v>17-19</v>
      </c>
      <c r="W15" t="str">
        <f>VLOOKUP(B15,'8'!A:E,5,)</f>
        <v>4-5
</v>
      </c>
      <c r="X15" t="str">
        <f>VLOOKUP(D15,'8'!B:E,4,)</f>
        <v>4-5
</v>
      </c>
    </row>
    <row r="16" ht="26.25" customHeight="1" spans="1:24">
      <c r="A16" s="14" t="s">
        <v>116</v>
      </c>
      <c r="B16" s="16" t="s">
        <v>70</v>
      </c>
      <c r="C16" s="18" t="s">
        <v>101</v>
      </c>
      <c r="D16" s="15">
        <v>13815862582</v>
      </c>
      <c r="E16" t="str">
        <f>VLOOKUP(B16,'1'!A:C,3,)</f>
        <v>二级乙等</v>
      </c>
      <c r="F16" t="str">
        <f>VLOOKUP(D16,'1'!B:C,2,)</f>
        <v>二级乙等</v>
      </c>
      <c r="G16" t="str">
        <f>VLOOKUP(B16,'2'!A:C,3,)</f>
        <v>一级乙等</v>
      </c>
      <c r="H16" t="str">
        <f>VLOOKUP(D16,'2'!B:C,2,)</f>
        <v>一级乙等</v>
      </c>
      <c r="I16" t="str">
        <f>VLOOKUP(B16,'3'!A:C,3,)</f>
        <v>二级甲等</v>
      </c>
      <c r="J16" t="str">
        <f>VLOOKUP(D16,'3'!B:C,2,)</f>
        <v>二级甲等</v>
      </c>
      <c r="K16" t="str">
        <f>VLOOKUP(B16,'4'!A:C,3,)</f>
        <v>三级甲等</v>
      </c>
      <c r="L16" t="str">
        <f>VLOOKUP(D16,'4'!B:C,2,)</f>
        <v>三级甲等</v>
      </c>
      <c r="M16" t="str">
        <f>VLOOKUP(B16,'5'!A:C,3,)</f>
        <v>二级甲等</v>
      </c>
      <c r="N16" t="str">
        <f>VLOOKUP(D16,'5'!B:C,2,)</f>
        <v>二级甲等</v>
      </c>
      <c r="O16" t="str">
        <f>VLOOKUP(B16,'6'!A:C,3,)</f>
        <v>三级乙等</v>
      </c>
      <c r="P16" t="str">
        <f>VLOOKUP(D16,'6'!B:C,2,)</f>
        <v>三级乙等</v>
      </c>
      <c r="Q16" t="str">
        <f>VLOOKUP(B16,'7'!A:C,3,)</f>
        <v>二级乙等</v>
      </c>
      <c r="R16" t="str">
        <f>VLOOKUP(D16,'7'!B:C,2,)</f>
        <v>二级乙等</v>
      </c>
      <c r="S16" t="str">
        <f>VLOOKUP(B16,'8'!A:E,3,)</f>
        <v>6-7
</v>
      </c>
      <c r="T16" t="str">
        <f>VLOOKUP(D16,'8'!B:C,2,)</f>
        <v>6-7
</v>
      </c>
      <c r="U16" t="str">
        <f>VLOOKUP(B16,'8'!A:D,4,)</f>
        <v>14-16</v>
      </c>
      <c r="V16" t="str">
        <f>VLOOKUP(D16,'8'!B:D,3,)</f>
        <v>14-16</v>
      </c>
      <c r="W16" t="str">
        <f>VLOOKUP(B16,'8'!A:E,5,)</f>
        <v>6-7
</v>
      </c>
      <c r="X16" t="str">
        <f>VLOOKUP(D16,'8'!B:E,4,)</f>
        <v>6-7
</v>
      </c>
    </row>
    <row r="17" ht="26.25" customHeight="1" spans="1:24">
      <c r="A17" s="14" t="s">
        <v>117</v>
      </c>
      <c r="B17" s="14" t="s">
        <v>28</v>
      </c>
      <c r="C17" s="19" t="s">
        <v>101</v>
      </c>
      <c r="D17" s="15">
        <v>13218499938</v>
      </c>
      <c r="E17" t="str">
        <f>VLOOKUP(B17,'1'!A:C,3,)</f>
        <v>二级乙等</v>
      </c>
      <c r="F17" t="str">
        <f>VLOOKUP(D17,'1'!B:C,2,)</f>
        <v>二级乙等</v>
      </c>
      <c r="G17" t="str">
        <f>VLOOKUP(B17,'2'!A:C,3,)</f>
        <v>一级乙等</v>
      </c>
      <c r="H17" t="str">
        <f>VLOOKUP(D17,'2'!B:C,2,)</f>
        <v>一级乙等</v>
      </c>
      <c r="I17" t="str">
        <f>VLOOKUP(B17,'3'!A:C,3,)</f>
        <v>二级甲等</v>
      </c>
      <c r="J17" t="str">
        <f>VLOOKUP(D17,'3'!B:C,2,)</f>
        <v>二级甲等</v>
      </c>
      <c r="K17" t="str">
        <f>VLOOKUP(B17,'4'!A:C,3,)</f>
        <v>三级甲等</v>
      </c>
      <c r="L17" t="str">
        <f>VLOOKUP(D17,'4'!B:C,2,)</f>
        <v>三级甲等</v>
      </c>
      <c r="M17" t="str">
        <f>VLOOKUP(B17,'5'!A:C,3,)</f>
        <v>二级甲等</v>
      </c>
      <c r="N17" t="str">
        <f>VLOOKUP(D17,'5'!B:C,2,)</f>
        <v>二级甲等</v>
      </c>
      <c r="O17" t="str">
        <f>VLOOKUP(B17,'6'!A:C,3,)</f>
        <v>三级乙等</v>
      </c>
      <c r="P17" t="str">
        <f>VLOOKUP(D17,'6'!B:C,2,)</f>
        <v>三级乙等</v>
      </c>
      <c r="Q17" t="str">
        <f>VLOOKUP(B17,'7'!A:C,3,)</f>
        <v>三级甲等</v>
      </c>
      <c r="R17" t="str">
        <f>VLOOKUP(D17,'7'!B:C,2,)</f>
        <v>三级甲等</v>
      </c>
      <c r="S17" t="str">
        <f>VLOOKUP(B17,'8'!A:E,3,)</f>
        <v>10-11</v>
      </c>
      <c r="T17" t="str">
        <f>VLOOKUP(D17,'8'!B:C,2,)</f>
        <v>10-11</v>
      </c>
      <c r="U17" t="str">
        <f>VLOOKUP(B17,'8'!A:D,4,)</f>
        <v>17-19</v>
      </c>
      <c r="V17" t="str">
        <f>VLOOKUP(D17,'8'!B:D,3,)</f>
        <v>17-19</v>
      </c>
      <c r="W17" t="str">
        <f>VLOOKUP(B17,'8'!A:E,5,)</f>
        <v>8-9
</v>
      </c>
      <c r="X17" t="str">
        <f>VLOOKUP(D17,'8'!B:E,4,)</f>
        <v>8-9
</v>
      </c>
    </row>
    <row r="18" ht="26.25" customHeight="1" spans="1:24">
      <c r="A18" s="20"/>
      <c r="B18" s="20" t="s">
        <v>22</v>
      </c>
      <c r="C18" s="19" t="s">
        <v>103</v>
      </c>
      <c r="D18" s="15">
        <v>15305141921</v>
      </c>
      <c r="E18" t="str">
        <f>VLOOKUP(B18,'1'!A:C,3,)</f>
        <v>二级甲等</v>
      </c>
      <c r="F18" t="str">
        <f>VLOOKUP(D18,'1'!B:C,2,)</f>
        <v>二级甲等</v>
      </c>
      <c r="G18" t="str">
        <f>VLOOKUP(B18,'2'!A:C,3,)</f>
        <v>一级乙等</v>
      </c>
      <c r="H18" t="str">
        <f>VLOOKUP(D18,'2'!B:C,2,)</f>
        <v>一级乙等</v>
      </c>
      <c r="I18" t="str">
        <f>VLOOKUP(B18,'3'!A:C,3,)</f>
        <v>二级甲等</v>
      </c>
      <c r="J18" t="str">
        <f>VLOOKUP(D18,'3'!B:C,2,)</f>
        <v>二级甲等</v>
      </c>
      <c r="K18" t="str">
        <f>VLOOKUP(B18,'4'!A:C,3,)</f>
        <v>三级甲等</v>
      </c>
      <c r="L18" t="str">
        <f>VLOOKUP(D18,'4'!B:C,2,)</f>
        <v>三级甲等</v>
      </c>
      <c r="M18" t="str">
        <f>VLOOKUP(B18,'5'!A:C,3,)</f>
        <v>二级甲等</v>
      </c>
      <c r="N18" t="str">
        <f>VLOOKUP(D18,'5'!B:C,2,)</f>
        <v>二级甲等</v>
      </c>
      <c r="O18" t="str">
        <f>VLOOKUP(B18,'6'!A:C,3,)</f>
        <v>三级甲等</v>
      </c>
      <c r="P18" t="str">
        <f>VLOOKUP(D18,'6'!B:C,2,)</f>
        <v>三级甲等</v>
      </c>
      <c r="Q18" t="str">
        <f>VLOOKUP(B18,'7'!A:C,3,)</f>
        <v>二级乙等</v>
      </c>
      <c r="R18" t="str">
        <f>VLOOKUP(D18,'7'!B:C,2,)</f>
        <v>二级乙等</v>
      </c>
      <c r="S18" t="str">
        <f>VLOOKUP(B18,'8'!A:E,3,)</f>
        <v>8-9
</v>
      </c>
      <c r="T18" t="str">
        <f>VLOOKUP(D18,'8'!B:C,2,)</f>
        <v>8-9
</v>
      </c>
      <c r="U18" t="str">
        <f>VLOOKUP(B18,'8'!A:D,4,)</f>
        <v>14-16</v>
      </c>
      <c r="V18" t="str">
        <f>VLOOKUP(D18,'8'!B:D,3,)</f>
        <v>14-16</v>
      </c>
      <c r="W18" t="str">
        <f>VLOOKUP(B18,'8'!A:E,5,)</f>
        <v>6-7
</v>
      </c>
      <c r="X18" t="str">
        <f>VLOOKUP(D18,'8'!B:E,4,)</f>
        <v>6-7
</v>
      </c>
    </row>
    <row r="19" ht="26.25" customHeight="1" spans="1:24">
      <c r="A19" s="20"/>
      <c r="B19" s="20" t="s">
        <v>13</v>
      </c>
      <c r="C19" s="19" t="s">
        <v>103</v>
      </c>
      <c r="D19" s="21">
        <v>15905174436</v>
      </c>
      <c r="E19" t="str">
        <f>VLOOKUP(B19,'1'!A:C,3,)</f>
        <v>二级乙等</v>
      </c>
      <c r="F19" t="str">
        <f>VLOOKUP(D19,'1'!B:C,2,)</f>
        <v>二级乙等</v>
      </c>
      <c r="G19" t="str">
        <f>VLOOKUP(B19,'2'!A:C,3,)</f>
        <v>一级乙等</v>
      </c>
      <c r="H19" t="str">
        <f>VLOOKUP(D19,'2'!B:C,2,)</f>
        <v>一级乙等</v>
      </c>
      <c r="I19" t="str">
        <f>VLOOKUP(B19,'3'!A:C,3,)</f>
        <v>二级甲等</v>
      </c>
      <c r="J19" t="str">
        <f>VLOOKUP(D19,'3'!B:C,2,)</f>
        <v>二级甲等</v>
      </c>
      <c r="K19" t="str">
        <f>VLOOKUP(B19,'4'!A:C,3,)</f>
        <v>二级乙等</v>
      </c>
      <c r="L19" t="str">
        <f>VLOOKUP(D19,'4'!B:C,2,)</f>
        <v>二级乙等</v>
      </c>
      <c r="M19" t="str">
        <f>VLOOKUP(B19,'5'!A:C,3,)</f>
        <v>二级甲等</v>
      </c>
      <c r="N19" t="str">
        <f>VLOOKUP(D19,'5'!B:C,2,)</f>
        <v>二级甲等</v>
      </c>
      <c r="O19" t="str">
        <f>VLOOKUP(B19,'6'!A:C,3,)</f>
        <v>三级乙等</v>
      </c>
      <c r="P19" t="str">
        <f>VLOOKUP(D19,'6'!B:C,2,)</f>
        <v>三级乙等</v>
      </c>
      <c r="Q19" t="str">
        <f>VLOOKUP(B19,'7'!A:C,3,)</f>
        <v>二级乙等</v>
      </c>
      <c r="R19" t="str">
        <f>VLOOKUP(D19,'7'!B:C,2,)</f>
        <v>二级乙等</v>
      </c>
      <c r="S19" t="str">
        <f>VLOOKUP(B19,'8'!A:E,3,)</f>
        <v>8-9
</v>
      </c>
      <c r="T19" t="str">
        <f>VLOOKUP(D19,'8'!B:C,2,)</f>
        <v>8-9
</v>
      </c>
      <c r="U19" t="str">
        <f>VLOOKUP(B19,'8'!A:D,4,)</f>
        <v>14-16</v>
      </c>
      <c r="V19" t="str">
        <f>VLOOKUP(D19,'8'!B:D,3,)</f>
        <v>14-16</v>
      </c>
      <c r="W19" t="str">
        <f>VLOOKUP(B19,'8'!A:E,5,)</f>
        <v>6-7
</v>
      </c>
      <c r="X19" t="str">
        <f>VLOOKUP(D19,'8'!B:E,4,)</f>
        <v>6-7
</v>
      </c>
    </row>
    <row r="20" ht="26.25" customHeight="1" spans="1:24">
      <c r="A20" s="20" t="s">
        <v>118</v>
      </c>
      <c r="B20" s="20" t="s">
        <v>11</v>
      </c>
      <c r="C20" s="19" t="s">
        <v>101</v>
      </c>
      <c r="D20" s="15">
        <v>13814102605</v>
      </c>
      <c r="E20" t="str">
        <f>VLOOKUP(B20,'1'!A:C,3,)</f>
        <v>二级乙等</v>
      </c>
      <c r="F20" t="str">
        <f>VLOOKUP(D20,'1'!B:C,2,)</f>
        <v>二级乙等</v>
      </c>
      <c r="G20" t="str">
        <f>VLOOKUP(B20,'2'!A:C,3,)</f>
        <v>一级乙等</v>
      </c>
      <c r="H20" t="str">
        <f>VLOOKUP(D20,'2'!B:C,2,)</f>
        <v>一级乙等</v>
      </c>
      <c r="I20" t="str">
        <f>VLOOKUP(B20,'3'!A:C,3,)</f>
        <v>二级甲等</v>
      </c>
      <c r="J20" t="str">
        <f>VLOOKUP(D20,'3'!B:C,2,)</f>
        <v>二级甲等</v>
      </c>
      <c r="K20" t="str">
        <f>VLOOKUP(B20,'4'!A:C,3,)</f>
        <v>三级甲等</v>
      </c>
      <c r="L20" t="str">
        <f>VLOOKUP(D20,'4'!B:C,2,)</f>
        <v>三级甲等</v>
      </c>
      <c r="M20" t="str">
        <f>VLOOKUP(B20,'5'!A:C,3,)</f>
        <v>二级甲等</v>
      </c>
      <c r="N20" t="str">
        <f>VLOOKUP(D20,'5'!B:C,2,)</f>
        <v>二级甲等</v>
      </c>
      <c r="O20" t="str">
        <f>VLOOKUP(B20,'6'!A:C,3,)</f>
        <v>三级乙等</v>
      </c>
      <c r="P20" t="str">
        <f>VLOOKUP(D20,'6'!B:C,2,)</f>
        <v>三级乙等</v>
      </c>
      <c r="Q20" t="str">
        <f>VLOOKUP(B20,'7'!A:C,3,)</f>
        <v>二级甲等</v>
      </c>
      <c r="R20" t="str">
        <f>VLOOKUP(D20,'7'!B:C,2,)</f>
        <v>二级甲等</v>
      </c>
      <c r="S20" t="str">
        <f>VLOOKUP(B20,'8'!A:E,3,)</f>
        <v>6-7
</v>
      </c>
      <c r="T20" t="str">
        <f>VLOOKUP(D20,'8'!B:C,2,)</f>
        <v>6-7
</v>
      </c>
      <c r="U20" t="str">
        <f>VLOOKUP(B20,'8'!A:D,4,)</f>
        <v>11-13</v>
      </c>
      <c r="V20" t="str">
        <f>VLOOKUP(D20,'8'!B:D,3,)</f>
        <v>11-13</v>
      </c>
      <c r="W20" t="str">
        <f>VLOOKUP(B20,'8'!A:E,5,)</f>
        <v>6-7
</v>
      </c>
      <c r="X20" t="str">
        <f>VLOOKUP(D20,'8'!B:E,4,)</f>
        <v>6-7
</v>
      </c>
    </row>
    <row r="21" ht="26.25" customHeight="1" spans="1:24">
      <c r="A21" s="14" t="s">
        <v>119</v>
      </c>
      <c r="B21" s="20" t="s">
        <v>45</v>
      </c>
      <c r="C21" s="18" t="s">
        <v>101</v>
      </c>
      <c r="D21" s="15">
        <v>13770510516</v>
      </c>
      <c r="E21" t="str">
        <f>VLOOKUP(B21,'1'!A:C,3,)</f>
        <v>二级乙等</v>
      </c>
      <c r="F21" t="str">
        <f>VLOOKUP(D21,'1'!B:C,2,)</f>
        <v>二级乙等</v>
      </c>
      <c r="G21" t="str">
        <f>VLOOKUP(B21,'2'!A:C,3,)</f>
        <v>一级乙等</v>
      </c>
      <c r="H21" t="str">
        <f>VLOOKUP(D21,'2'!B:C,2,)</f>
        <v>一级乙等</v>
      </c>
      <c r="I21" t="str">
        <f>VLOOKUP(B21,'3'!A:C,3,)</f>
        <v>二级甲等</v>
      </c>
      <c r="J21" t="str">
        <f>VLOOKUP(D21,'3'!B:C,2,)</f>
        <v>二级甲等</v>
      </c>
      <c r="K21" t="str">
        <f>VLOOKUP(B21,'4'!A:C,3,)</f>
        <v>三级甲等</v>
      </c>
      <c r="L21" t="str">
        <f>VLOOKUP(D21,'4'!B:C,2,)</f>
        <v>三级甲等</v>
      </c>
      <c r="M21" t="str">
        <f>VLOOKUP(B21,'5'!A:C,3,)</f>
        <v>二级甲等</v>
      </c>
      <c r="N21" t="str">
        <f>VLOOKUP(D21,'5'!B:C,2,)</f>
        <v>二级甲等</v>
      </c>
      <c r="O21" t="str">
        <f>VLOOKUP(B21,'6'!A:C,3,)</f>
        <v>三级乙等</v>
      </c>
      <c r="P21" t="str">
        <f>VLOOKUP(D21,'6'!B:C,2,)</f>
        <v>三级乙等</v>
      </c>
      <c r="Q21" t="str">
        <f>VLOOKUP(B21,'7'!A:C,3,)</f>
        <v>二级乙等</v>
      </c>
      <c r="R21" t="str">
        <f>VLOOKUP(D21,'7'!B:C,2,)</f>
        <v>二级乙等</v>
      </c>
      <c r="S21" t="str">
        <f>VLOOKUP(B21,'8'!A:E,3,)</f>
        <v>10-11</v>
      </c>
      <c r="T21" t="str">
        <f>VLOOKUP(D21,'8'!B:C,2,)</f>
        <v>10-11</v>
      </c>
      <c r="U21" t="str">
        <f>VLOOKUP(B21,'8'!A:D,4,)</f>
        <v>11-13</v>
      </c>
      <c r="V21" t="str">
        <f>VLOOKUP(D21,'8'!B:D,3,)</f>
        <v>11-13</v>
      </c>
      <c r="W21" t="str">
        <f>VLOOKUP(B21,'8'!A:E,5,)</f>
        <v>6-7
</v>
      </c>
      <c r="X21" t="str">
        <f>VLOOKUP(D21,'8'!B:E,4,)</f>
        <v>6-7
</v>
      </c>
    </row>
    <row r="22" ht="26.25" customHeight="1" spans="1:24">
      <c r="A22" s="20" t="s">
        <v>120</v>
      </c>
      <c r="B22" s="20" t="s">
        <v>121</v>
      </c>
      <c r="C22" s="20" t="s">
        <v>103</v>
      </c>
      <c r="D22" s="21">
        <v>17602542510</v>
      </c>
      <c r="E22" t="s">
        <v>8</v>
      </c>
      <c r="F22" t="str">
        <f>VLOOKUP(D22,'1'!B:C,2,)</f>
        <v>二级乙等</v>
      </c>
      <c r="G22" t="e">
        <f>VLOOKUP(B22,'2'!A:C,3,)</f>
        <v>#N/A</v>
      </c>
      <c r="H22" t="str">
        <f>VLOOKUP(D22,'2'!B:C,2,)</f>
        <v>一级乙等</v>
      </c>
      <c r="I22" t="e">
        <f>VLOOKUP(B22,'3'!A:C,3,)</f>
        <v>#N/A</v>
      </c>
      <c r="J22" t="str">
        <f>VLOOKUP(D22,'3'!B:C,2,)</f>
        <v>二级甲等</v>
      </c>
      <c r="K22" t="e">
        <f>VLOOKUP(B22,'4'!A:C,3,)</f>
        <v>#N/A</v>
      </c>
      <c r="L22" t="str">
        <f>VLOOKUP(D22,'4'!B:C,2,)</f>
        <v>二级乙等</v>
      </c>
      <c r="M22" t="e">
        <f>VLOOKUP(B22,'5'!A:C,3,)</f>
        <v>#N/A</v>
      </c>
      <c r="N22" t="str">
        <f>VLOOKUP(D22,'5'!B:C,2,)</f>
        <v>二级甲等</v>
      </c>
      <c r="O22" t="e">
        <f>VLOOKUP(B22,'6'!A:C,3,)</f>
        <v>#N/A</v>
      </c>
      <c r="P22" t="str">
        <f>VLOOKUP(D22,'6'!B:C,2,)</f>
        <v>三级甲等</v>
      </c>
      <c r="Q22" t="e">
        <f>VLOOKUP(B22,'7'!A:C,3,)</f>
        <v>#N/A</v>
      </c>
      <c r="R22" t="str">
        <f>VLOOKUP(D22,'7'!B:C,2,)</f>
        <v>二级乙等</v>
      </c>
      <c r="S22" t="e">
        <f>VLOOKUP(B22,'8'!A:E,3,)</f>
        <v>#N/A</v>
      </c>
      <c r="T22" t="str">
        <f>VLOOKUP(D22,'8'!B:C,2,)</f>
        <v>8-9
</v>
      </c>
      <c r="U22" t="e">
        <f>VLOOKUP(B22,'8'!A:D,4,)</f>
        <v>#N/A</v>
      </c>
      <c r="V22" t="str">
        <f>VLOOKUP(D22,'8'!B:D,3,)</f>
        <v>14-16</v>
      </c>
      <c r="W22" t="e">
        <f>VLOOKUP(B22,'8'!A:E,5,)</f>
        <v>#N/A</v>
      </c>
      <c r="X22" t="str">
        <f>VLOOKUP(D22,'8'!B:E,4,)</f>
        <v>6-7
</v>
      </c>
    </row>
    <row r="23" ht="26.25" customHeight="1" spans="1:24">
      <c r="A23" s="20" t="s">
        <v>122</v>
      </c>
      <c r="B23" s="20" t="s">
        <v>68</v>
      </c>
      <c r="C23" s="20" t="s">
        <v>101</v>
      </c>
      <c r="D23" s="21">
        <v>17701510816</v>
      </c>
      <c r="E23" t="str">
        <f>VLOOKUP(B23,'1'!A:C,3,)</f>
        <v>二级乙等</v>
      </c>
      <c r="F23" t="str">
        <f>VLOOKUP(D23,'1'!B:C,2,)</f>
        <v>二级乙等</v>
      </c>
      <c r="G23" t="str">
        <f>VLOOKUP(B23,'2'!A:C,3,)</f>
        <v>一级乙等</v>
      </c>
      <c r="H23" t="str">
        <f>VLOOKUP(D23,'2'!B:C,2,)</f>
        <v>一级乙等</v>
      </c>
      <c r="I23" t="str">
        <f>VLOOKUP(B23,'3'!A:C,3,)</f>
        <v>二级甲等</v>
      </c>
      <c r="J23" t="str">
        <f>VLOOKUP(D23,'3'!B:C,2,)</f>
        <v>二级甲等</v>
      </c>
      <c r="K23" t="str">
        <f>VLOOKUP(B23,'4'!A:C,3,)</f>
        <v>三级甲等</v>
      </c>
      <c r="L23" t="str">
        <f>VLOOKUP(D23,'4'!B:C,2,)</f>
        <v>三级甲等</v>
      </c>
      <c r="M23" t="str">
        <f>VLOOKUP(B23,'5'!A:C,3,)</f>
        <v>二级甲等</v>
      </c>
      <c r="N23" t="str">
        <f>VLOOKUP(D23,'5'!B:C,2,)</f>
        <v>二级甲等</v>
      </c>
      <c r="O23" t="str">
        <f>VLOOKUP(B23,'6'!A:C,3,)</f>
        <v>三级乙等</v>
      </c>
      <c r="P23" t="str">
        <f>VLOOKUP(D23,'6'!B:C,2,)</f>
        <v>三级乙等</v>
      </c>
      <c r="Q23" t="str">
        <f>VLOOKUP(B23,'7'!A:C,3,)</f>
        <v>二级乙等</v>
      </c>
      <c r="R23" t="str">
        <f>VLOOKUP(D23,'7'!B:C,2,)</f>
        <v>二级乙等</v>
      </c>
      <c r="S23" t="str">
        <f>VLOOKUP(B23,'8'!A:E,3,)</f>
        <v>6-7
</v>
      </c>
      <c r="T23" t="str">
        <f>VLOOKUP(D23,'8'!B:C,2,)</f>
        <v>6-7
</v>
      </c>
      <c r="U23" t="str">
        <f>VLOOKUP(B23,'8'!A:D,4,)</f>
        <v>14-16</v>
      </c>
      <c r="V23" t="str">
        <f>VLOOKUP(D23,'8'!B:D,3,)</f>
        <v>14-16</v>
      </c>
      <c r="W23" t="str">
        <f>VLOOKUP(B23,'8'!A:E,5,)</f>
        <v>4-5
</v>
      </c>
      <c r="X23" t="str">
        <f>VLOOKUP(D23,'8'!B:E,4,)</f>
        <v>4-5
</v>
      </c>
    </row>
    <row r="24" ht="26.25" customHeight="1" spans="1:24">
      <c r="A24" s="20" t="s">
        <v>123</v>
      </c>
      <c r="B24" s="20" t="s">
        <v>57</v>
      </c>
      <c r="C24" s="19" t="s">
        <v>101</v>
      </c>
      <c r="D24" s="21">
        <v>15150807867</v>
      </c>
      <c r="E24" t="str">
        <f>VLOOKUP(B24,'1'!A:C,3,)</f>
        <v>二级甲等</v>
      </c>
      <c r="F24" t="str">
        <f>VLOOKUP(D24,'1'!B:C,2,)</f>
        <v>二级甲等</v>
      </c>
      <c r="G24" t="str">
        <f>VLOOKUP(B24,'2'!A:C,3,)</f>
        <v>一级乙等</v>
      </c>
      <c r="H24" t="str">
        <f>VLOOKUP(D24,'2'!B:C,2,)</f>
        <v>一级乙等</v>
      </c>
      <c r="I24" t="str">
        <f>VLOOKUP(B24,'3'!A:C,3,)</f>
        <v>二级甲等</v>
      </c>
      <c r="J24" t="str">
        <f>VLOOKUP(D24,'3'!B:C,2,)</f>
        <v>二级甲等</v>
      </c>
      <c r="K24" t="str">
        <f>VLOOKUP(B24,'4'!A:C,3,)</f>
        <v>三级甲等</v>
      </c>
      <c r="L24" t="str">
        <f>VLOOKUP(D24,'4'!B:C,2,)</f>
        <v>三级甲等</v>
      </c>
      <c r="M24" t="str">
        <f>VLOOKUP(B24,'5'!A:C,3,)</f>
        <v>二级甲等</v>
      </c>
      <c r="N24" t="str">
        <f>VLOOKUP(D24,'5'!B:C,2,)</f>
        <v>二级甲等</v>
      </c>
      <c r="O24" t="str">
        <f>VLOOKUP(B24,'6'!A:C,3,)</f>
        <v>三级乙等</v>
      </c>
      <c r="P24" t="str">
        <f>VLOOKUP(D24,'6'!B:C,2,)</f>
        <v>三级乙等</v>
      </c>
      <c r="Q24" t="str">
        <f>VLOOKUP(B24,'7'!A:C,3,)</f>
        <v>二级乙等</v>
      </c>
      <c r="R24" t="str">
        <f>VLOOKUP(D24,'7'!B:C,2,)</f>
        <v>二级乙等</v>
      </c>
      <c r="S24" t="str">
        <f>VLOOKUP(B24,'8'!A:E,3,)</f>
        <v>6-7
</v>
      </c>
      <c r="T24" t="str">
        <f>VLOOKUP(D24,'8'!B:C,2,)</f>
        <v>6-7
</v>
      </c>
      <c r="U24" t="str">
        <f>VLOOKUP(B24,'8'!A:D,4,)</f>
        <v>14-16</v>
      </c>
      <c r="V24" t="str">
        <f>VLOOKUP(D24,'8'!B:D,3,)</f>
        <v>14-16</v>
      </c>
      <c r="W24" t="str">
        <f>VLOOKUP(B24,'8'!A:E,5,)</f>
        <v>6-7
</v>
      </c>
      <c r="X24" t="str">
        <f>VLOOKUP(D24,'8'!B:E,4,)</f>
        <v>6-7
</v>
      </c>
    </row>
    <row r="25" ht="26.25" customHeight="1" spans="1:24">
      <c r="A25" s="14" t="s">
        <v>124</v>
      </c>
      <c r="B25" s="14" t="s">
        <v>10</v>
      </c>
      <c r="C25" s="19" t="s">
        <v>101</v>
      </c>
      <c r="D25" s="15">
        <v>18206187871</v>
      </c>
      <c r="E25" t="str">
        <f>VLOOKUP(B25,'1'!A:C,3,)</f>
        <v>二级甲等</v>
      </c>
      <c r="F25" t="str">
        <f>VLOOKUP(D25,'1'!B:C,2,)</f>
        <v>二级甲等</v>
      </c>
      <c r="G25" t="str">
        <f>VLOOKUP(B25,'2'!A:C,3,)</f>
        <v>一级乙等</v>
      </c>
      <c r="H25" t="str">
        <f>VLOOKUP(D25,'2'!B:C,2,)</f>
        <v>一级乙等</v>
      </c>
      <c r="I25" t="str">
        <f>VLOOKUP(B25,'3'!A:C,3,)</f>
        <v>二级甲等</v>
      </c>
      <c r="J25" t="str">
        <f>VLOOKUP(D25,'3'!B:C,2,)</f>
        <v>二级甲等</v>
      </c>
      <c r="K25" t="str">
        <f>VLOOKUP(B25,'4'!A:C,3,)</f>
        <v>三级甲等</v>
      </c>
      <c r="L25" t="str">
        <f>VLOOKUP(D25,'4'!B:C,2,)</f>
        <v>三级甲等</v>
      </c>
      <c r="M25" t="str">
        <f>VLOOKUP(B25,'5'!A:C,3,)</f>
        <v>二级甲等</v>
      </c>
      <c r="N25" t="str">
        <f>VLOOKUP(D25,'5'!B:C,2,)</f>
        <v>二级甲等</v>
      </c>
      <c r="O25" t="str">
        <f>VLOOKUP(B25,'6'!A:C,3,)</f>
        <v>三级乙等</v>
      </c>
      <c r="P25" t="str">
        <f>VLOOKUP(D25,'6'!B:C,2,)</f>
        <v>三级乙等</v>
      </c>
      <c r="Q25" t="str">
        <f>VLOOKUP(B25,'7'!A:C,3,)</f>
        <v>二级乙等</v>
      </c>
      <c r="R25" t="str">
        <f>VLOOKUP(D25,'7'!B:C,2,)</f>
        <v>二级乙等</v>
      </c>
      <c r="S25" t="str">
        <f>VLOOKUP(B25,'8'!A:E,3,)</f>
        <v>10-11</v>
      </c>
      <c r="T25" t="str">
        <f>VLOOKUP(D25,'8'!B:C,2,)</f>
        <v>10-11</v>
      </c>
      <c r="U25" t="str">
        <f>VLOOKUP(B25,'8'!A:D,4,)</f>
        <v>17-19</v>
      </c>
      <c r="V25" t="str">
        <f>VLOOKUP(D25,'8'!B:D,3,)</f>
        <v>17-19</v>
      </c>
      <c r="W25" t="str">
        <f>VLOOKUP(B25,'8'!A:E,5,)</f>
        <v>8-9
</v>
      </c>
      <c r="X25" t="str">
        <f>VLOOKUP(D25,'8'!B:E,4,)</f>
        <v>8-9
</v>
      </c>
    </row>
    <row r="26" ht="26.25" customHeight="1" spans="1:24">
      <c r="A26" s="14" t="s">
        <v>125</v>
      </c>
      <c r="B26" s="14" t="s">
        <v>126</v>
      </c>
      <c r="C26" s="18" t="s">
        <v>101</v>
      </c>
      <c r="D26" s="15">
        <v>19952866854</v>
      </c>
      <c r="E26" t="s">
        <v>4</v>
      </c>
      <c r="F26" t="str">
        <f>VLOOKUP(D26,'1'!B:C,2,)</f>
        <v>二级甲等</v>
      </c>
      <c r="G26" t="e">
        <f>VLOOKUP(B26,'2'!A:C,3,)</f>
        <v>#N/A</v>
      </c>
      <c r="H26" t="str">
        <f>VLOOKUP(D26,'2'!B:C,2,)</f>
        <v>一级乙等</v>
      </c>
      <c r="I26" t="e">
        <f>VLOOKUP(B26,'3'!A:C,3,)</f>
        <v>#N/A</v>
      </c>
      <c r="J26" t="str">
        <f>VLOOKUP(D26,'3'!B:C,2,)</f>
        <v>二级甲等</v>
      </c>
      <c r="K26" t="e">
        <f>VLOOKUP(B26,'4'!A:C,3,)</f>
        <v>#N/A</v>
      </c>
      <c r="L26" t="str">
        <f>VLOOKUP(D26,'4'!B:C,2,)</f>
        <v>三级甲等</v>
      </c>
      <c r="M26" t="e">
        <f>VLOOKUP(B26,'5'!A:C,3,)</f>
        <v>#N/A</v>
      </c>
      <c r="N26" t="str">
        <f>VLOOKUP(D26,'5'!B:C,2,)</f>
        <v>二级甲等</v>
      </c>
      <c r="O26" t="e">
        <f>VLOOKUP(B26,'6'!A:C,3,)</f>
        <v>#N/A</v>
      </c>
      <c r="P26" t="str">
        <f>VLOOKUP(D26,'6'!B:C,2,)</f>
        <v>三级乙等</v>
      </c>
      <c r="Q26" t="e">
        <f>VLOOKUP(B26,'7'!A:C,3,)</f>
        <v>#N/A</v>
      </c>
      <c r="R26" t="str">
        <f>VLOOKUP(D26,'7'!B:C,2,)</f>
        <v>二级乙等</v>
      </c>
      <c r="S26" t="e">
        <f>VLOOKUP(B26,'8'!A:E,3,)</f>
        <v>#N/A</v>
      </c>
      <c r="T26" t="str">
        <f>VLOOKUP(D26,'8'!B:C,2,)</f>
        <v>8-9
</v>
      </c>
      <c r="U26" t="e">
        <f>VLOOKUP(B26,'8'!A:D,4,)</f>
        <v>#N/A</v>
      </c>
      <c r="V26" t="str">
        <f>VLOOKUP(D26,'8'!B:D,3,)</f>
        <v>14-16</v>
      </c>
      <c r="W26" t="e">
        <f>VLOOKUP(B26,'8'!A:E,5,)</f>
        <v>#N/A</v>
      </c>
      <c r="X26" t="str">
        <f>VLOOKUP(D26,'8'!B:E,4,)</f>
        <v>4-5
</v>
      </c>
    </row>
    <row r="27" ht="26.25" customHeight="1" spans="1:24">
      <c r="A27" s="14" t="s">
        <v>127</v>
      </c>
      <c r="B27" s="16" t="s">
        <v>29</v>
      </c>
      <c r="C27" s="21" t="s">
        <v>101</v>
      </c>
      <c r="D27" s="15">
        <v>15050891209</v>
      </c>
      <c r="E27" t="str">
        <f>VLOOKUP(B27,'1'!A:C,3,)</f>
        <v>二级乙等</v>
      </c>
      <c r="F27" t="str">
        <f>VLOOKUP(D27,'1'!B:C,2,)</f>
        <v>二级乙等</v>
      </c>
      <c r="G27" t="str">
        <f>VLOOKUP(B27,'2'!A:C,3,)</f>
        <v>一级乙等</v>
      </c>
      <c r="H27" t="str">
        <f>VLOOKUP(D27,'2'!B:C,2,)</f>
        <v>一级乙等</v>
      </c>
      <c r="I27" t="str">
        <f>VLOOKUP(B27,'3'!A:C,3,)</f>
        <v>二级甲等</v>
      </c>
      <c r="J27" t="str">
        <f>VLOOKUP(D27,'3'!B:C,2,)</f>
        <v>二级甲等</v>
      </c>
      <c r="K27" t="str">
        <f>VLOOKUP(B27,'4'!A:C,3,)</f>
        <v>三级甲等</v>
      </c>
      <c r="L27" t="str">
        <f>VLOOKUP(D27,'4'!B:C,2,)</f>
        <v>三级甲等</v>
      </c>
      <c r="M27" t="str">
        <f>VLOOKUP(B27,'5'!A:C,3,)</f>
        <v>二级甲等</v>
      </c>
      <c r="N27" t="str">
        <f>VLOOKUP(D27,'5'!B:C,2,)</f>
        <v>二级甲等</v>
      </c>
      <c r="O27" t="str">
        <f>VLOOKUP(B27,'6'!A:C,3,)</f>
        <v>三级甲等</v>
      </c>
      <c r="P27" t="str">
        <f>VLOOKUP(D27,'6'!B:C,2,)</f>
        <v>三级甲等</v>
      </c>
      <c r="Q27" t="str">
        <f>VLOOKUP(B27,'7'!A:C,3,)</f>
        <v>二级乙等</v>
      </c>
      <c r="R27" t="str">
        <f>VLOOKUP(D27,'7'!B:C,2,)</f>
        <v>二级乙等</v>
      </c>
      <c r="S27" t="str">
        <f>VLOOKUP(B27,'8'!A:E,3,)</f>
        <v>6-7
</v>
      </c>
      <c r="T27" t="str">
        <f>VLOOKUP(D27,'8'!B:C,2,)</f>
        <v>6-7
</v>
      </c>
      <c r="U27" t="str">
        <f>VLOOKUP(B27,'8'!A:D,4,)</f>
        <v>14-16</v>
      </c>
      <c r="V27" t="str">
        <f>VLOOKUP(D27,'8'!B:D,3,)</f>
        <v>14-16</v>
      </c>
      <c r="W27" t="str">
        <f>VLOOKUP(B27,'8'!A:E,5,)</f>
        <v>8-9
</v>
      </c>
      <c r="X27" t="str">
        <f>VLOOKUP(D27,'8'!B:E,4,)</f>
        <v>8-9
</v>
      </c>
    </row>
    <row r="28" ht="26.25" customHeight="1" spans="1:24">
      <c r="A28" s="14" t="s">
        <v>128</v>
      </c>
      <c r="B28" s="16" t="s">
        <v>9</v>
      </c>
      <c r="C28" s="19" t="s">
        <v>103</v>
      </c>
      <c r="D28" s="15">
        <v>15262996099</v>
      </c>
      <c r="E28" t="str">
        <f>VLOOKUP(B28,'1'!A:C,3,)</f>
        <v>二级甲等</v>
      </c>
      <c r="F28" t="str">
        <f>VLOOKUP(D28,'1'!B:C,2,)</f>
        <v>二级甲等</v>
      </c>
      <c r="G28" t="str">
        <f>VLOOKUP(B28,'2'!A:C,3,)</f>
        <v>一级乙等</v>
      </c>
      <c r="H28" t="str">
        <f>VLOOKUP(D28,'2'!B:C,2,)</f>
        <v>一级乙等</v>
      </c>
      <c r="I28" t="str">
        <f>VLOOKUP(B28,'3'!A:C,3,)</f>
        <v>二级甲等</v>
      </c>
      <c r="J28" t="str">
        <f>VLOOKUP(D28,'3'!B:C,2,)</f>
        <v>二级甲等</v>
      </c>
      <c r="K28" t="str">
        <f>VLOOKUP(B28,'4'!A:C,3,)</f>
        <v>二级乙等</v>
      </c>
      <c r="L28" t="str">
        <f>VLOOKUP(D28,'4'!B:C,2,)</f>
        <v>二级乙等</v>
      </c>
      <c r="M28" t="str">
        <f>VLOOKUP(B28,'5'!A:C,3,)</f>
        <v>二级甲等</v>
      </c>
      <c r="N28" t="str">
        <f>VLOOKUP(D28,'5'!B:C,2,)</f>
        <v>二级甲等</v>
      </c>
      <c r="O28" t="str">
        <f>VLOOKUP(B28,'6'!A:C,3,)</f>
        <v>三级乙等</v>
      </c>
      <c r="P28" t="str">
        <f>VLOOKUP(D28,'6'!B:C,2,)</f>
        <v>三级乙等</v>
      </c>
      <c r="Q28" t="str">
        <f>VLOOKUP(B28,'7'!A:C,3,)</f>
        <v>二级甲等</v>
      </c>
      <c r="R28" t="str">
        <f>VLOOKUP(D28,'7'!B:C,2,)</f>
        <v>二级甲等</v>
      </c>
      <c r="S28" t="str">
        <f>VLOOKUP(B28,'8'!A:E,3,)</f>
        <v>10-11</v>
      </c>
      <c r="T28" t="str">
        <f>VLOOKUP(D28,'8'!B:C,2,)</f>
        <v>10-11</v>
      </c>
      <c r="U28" t="str">
        <f>VLOOKUP(B28,'8'!A:D,4,)</f>
        <v>11-13</v>
      </c>
      <c r="V28" t="str">
        <f>VLOOKUP(D28,'8'!B:D,3,)</f>
        <v>11-13</v>
      </c>
      <c r="W28" t="str">
        <f>VLOOKUP(B28,'8'!A:E,5,)</f>
        <v>4-5
</v>
      </c>
      <c r="X28" t="str">
        <f>VLOOKUP(D28,'8'!B:E,4,)</f>
        <v>4-5
</v>
      </c>
    </row>
    <row r="29" ht="26.25" customHeight="1" spans="1:24">
      <c r="A29" s="14" t="s">
        <v>129</v>
      </c>
      <c r="B29" s="14" t="s">
        <v>34</v>
      </c>
      <c r="C29" s="14" t="s">
        <v>101</v>
      </c>
      <c r="D29" s="15">
        <v>13914404460</v>
      </c>
      <c r="E29" t="str">
        <f>VLOOKUP(B29,'1'!A:C,3,)</f>
        <v>二级乙等</v>
      </c>
      <c r="F29" t="str">
        <f>VLOOKUP(D29,'1'!B:C,2,)</f>
        <v>二级乙等</v>
      </c>
      <c r="G29" t="str">
        <f>VLOOKUP(B29,'2'!A:C,3,)</f>
        <v>一级乙等</v>
      </c>
      <c r="H29" t="str">
        <f>VLOOKUP(D29,'2'!B:C,2,)</f>
        <v>一级乙等</v>
      </c>
      <c r="I29" t="str">
        <f>VLOOKUP(B29,'3'!A:C,3,)</f>
        <v>二级甲等</v>
      </c>
      <c r="J29" t="str">
        <f>VLOOKUP(D29,'3'!B:C,2,)</f>
        <v>二级甲等</v>
      </c>
      <c r="K29" t="str">
        <f>VLOOKUP(B29,'4'!A:C,3,)</f>
        <v>三级甲等</v>
      </c>
      <c r="L29" t="str">
        <f>VLOOKUP(D29,'4'!B:C,2,)</f>
        <v>三级甲等</v>
      </c>
      <c r="M29" t="str">
        <f>VLOOKUP(B29,'5'!A:C,3,)</f>
        <v>二级甲等</v>
      </c>
      <c r="N29" t="str">
        <f>VLOOKUP(D29,'5'!B:C,2,)</f>
        <v>二级甲等</v>
      </c>
      <c r="O29" t="str">
        <f>VLOOKUP(B29,'6'!A:C,3,)</f>
        <v>三级乙等</v>
      </c>
      <c r="P29" t="str">
        <f>VLOOKUP(D29,'6'!B:C,2,)</f>
        <v>三级乙等</v>
      </c>
      <c r="Q29" t="str">
        <f>VLOOKUP(B29,'7'!A:C,3,)</f>
        <v>二级乙等</v>
      </c>
      <c r="R29" t="str">
        <f>VLOOKUP(D29,'7'!B:C,2,)</f>
        <v>二级乙等</v>
      </c>
      <c r="S29" t="str">
        <f>VLOOKUP(B29,'8'!A:E,3,)</f>
        <v>6-7
</v>
      </c>
      <c r="T29" t="str">
        <f>VLOOKUP(D29,'8'!B:C,2,)</f>
        <v>6-7
</v>
      </c>
      <c r="U29" t="str">
        <f>VLOOKUP(B29,'8'!A:D,4,)</f>
        <v>14-16</v>
      </c>
      <c r="V29" t="str">
        <f>VLOOKUP(D29,'8'!B:D,3,)</f>
        <v>14-16</v>
      </c>
      <c r="W29" t="str">
        <f>VLOOKUP(B29,'8'!A:E,5,)</f>
        <v>6-7
</v>
      </c>
      <c r="X29" t="str">
        <f>VLOOKUP(D29,'8'!B:E,4,)</f>
        <v>6-7
</v>
      </c>
    </row>
    <row r="30" ht="26.25" customHeight="1" spans="1:24">
      <c r="A30" s="14" t="s">
        <v>130</v>
      </c>
      <c r="B30" s="16" t="s">
        <v>33</v>
      </c>
      <c r="C30" s="19" t="s">
        <v>101</v>
      </c>
      <c r="D30" s="15">
        <v>13701431295</v>
      </c>
      <c r="E30" t="str">
        <f>VLOOKUP(B30,'1'!A:C,3,)</f>
        <v>二级甲等</v>
      </c>
      <c r="F30" t="str">
        <f>VLOOKUP(D30,'1'!B:C,2,)</f>
        <v>二级甲等</v>
      </c>
      <c r="G30" t="str">
        <f>VLOOKUP(B30,'2'!A:C,3,)</f>
        <v>一级乙等</v>
      </c>
      <c r="H30" t="str">
        <f>VLOOKUP(D30,'2'!B:C,2,)</f>
        <v>一级乙等</v>
      </c>
      <c r="I30" t="str">
        <f>VLOOKUP(B30,'3'!A:C,3,)</f>
        <v>二级甲等</v>
      </c>
      <c r="J30" t="str">
        <f>VLOOKUP(D30,'3'!B:C,2,)</f>
        <v>二级甲等</v>
      </c>
      <c r="K30" t="str">
        <f>VLOOKUP(B30,'4'!A:C,3,)</f>
        <v>三级甲等</v>
      </c>
      <c r="L30" t="str">
        <f>VLOOKUP(D30,'4'!B:C,2,)</f>
        <v>三级甲等</v>
      </c>
      <c r="M30" t="str">
        <f>VLOOKUP(B30,'5'!A:C,3,)</f>
        <v>二级甲等</v>
      </c>
      <c r="N30" t="str">
        <f>VLOOKUP(D30,'5'!B:C,2,)</f>
        <v>二级甲等</v>
      </c>
      <c r="O30" t="str">
        <f>VLOOKUP(B30,'6'!A:C,3,)</f>
        <v>三级甲等</v>
      </c>
      <c r="P30" t="str">
        <f>VLOOKUP(D30,'6'!B:C,2,)</f>
        <v>三级甲等</v>
      </c>
      <c r="Q30" t="str">
        <f>VLOOKUP(B30,'7'!A:C,3,)</f>
        <v>二级乙等</v>
      </c>
      <c r="R30" t="str">
        <f>VLOOKUP(D30,'7'!B:C,2,)</f>
        <v>二级乙等</v>
      </c>
      <c r="S30" t="str">
        <f>VLOOKUP(B30,'8'!A:E,3,)</f>
        <v>6-7
</v>
      </c>
      <c r="T30" t="str">
        <f>VLOOKUP(D30,'8'!B:C,2,)</f>
        <v>6-7
</v>
      </c>
      <c r="U30" t="str">
        <f>VLOOKUP(B30,'8'!A:D,4,)</f>
        <v>11-13</v>
      </c>
      <c r="V30" t="str">
        <f>VLOOKUP(D30,'8'!B:D,3,)</f>
        <v>11-13</v>
      </c>
      <c r="W30" t="str">
        <f>VLOOKUP(B30,'8'!A:E,5,)</f>
        <v>4-5
</v>
      </c>
      <c r="X30" t="str">
        <f>VLOOKUP(D30,'8'!B:E,4,)</f>
        <v>4-5
</v>
      </c>
    </row>
    <row r="31" ht="26.25" customHeight="1" spans="1:24">
      <c r="A31" s="20" t="s">
        <v>131</v>
      </c>
      <c r="B31" s="20" t="s">
        <v>47</v>
      </c>
      <c r="C31" s="20" t="s">
        <v>101</v>
      </c>
      <c r="D31" s="21">
        <v>18360014127</v>
      </c>
      <c r="E31" t="str">
        <f>VLOOKUP(B31,'1'!A:C,3,)</f>
        <v>二级乙等</v>
      </c>
      <c r="F31" t="str">
        <f>VLOOKUP(D31,'1'!B:C,2,)</f>
        <v>二级乙等</v>
      </c>
      <c r="G31" t="str">
        <f>VLOOKUP(B31,'2'!A:C,3,)</f>
        <v>一级乙等</v>
      </c>
      <c r="H31" t="str">
        <f>VLOOKUP(D31,'2'!B:C,2,)</f>
        <v>一级乙等</v>
      </c>
      <c r="I31" t="str">
        <f>VLOOKUP(B31,'3'!A:C,3,)</f>
        <v>二级甲等</v>
      </c>
      <c r="J31" t="str">
        <f>VLOOKUP(D31,'3'!B:C,2,)</f>
        <v>二级甲等</v>
      </c>
      <c r="K31" t="str">
        <f>VLOOKUP(B31,'4'!A:C,3,)</f>
        <v/>
      </c>
      <c r="L31" t="str">
        <f>VLOOKUP(D31,'4'!B:C,2,)</f>
        <v/>
      </c>
      <c r="M31" t="str">
        <f>VLOOKUP(B31,'5'!A:C,3,)</f>
        <v>二级甲等</v>
      </c>
      <c r="N31" t="str">
        <f>VLOOKUP(D31,'5'!B:C,2,)</f>
        <v>二级甲等</v>
      </c>
      <c r="O31" t="str">
        <f>VLOOKUP(B31,'6'!A:C,3,)</f>
        <v>三级甲等</v>
      </c>
      <c r="P31" t="str">
        <f>VLOOKUP(D31,'6'!B:C,2,)</f>
        <v>三级甲等</v>
      </c>
      <c r="Q31" t="str">
        <f>VLOOKUP(B31,'7'!A:C,3,)</f>
        <v>二级乙等</v>
      </c>
      <c r="R31" t="str">
        <f>VLOOKUP(D31,'7'!B:C,2,)</f>
        <v>二级乙等</v>
      </c>
      <c r="S31" t="str">
        <f>VLOOKUP(B31,'8'!A:E,3,)</f>
        <v>8-9
</v>
      </c>
      <c r="T31" t="str">
        <f>VLOOKUP(D31,'8'!B:C,2,)</f>
        <v>8-9
</v>
      </c>
      <c r="U31" t="str">
        <f>VLOOKUP(B31,'8'!A:D,4,)</f>
        <v>14-16</v>
      </c>
      <c r="V31" t="str">
        <f>VLOOKUP(D31,'8'!B:D,3,)</f>
        <v>14-16</v>
      </c>
      <c r="W31" t="str">
        <f>VLOOKUP(B31,'8'!A:E,5,)</f>
        <v>6-7
</v>
      </c>
      <c r="X31" t="str">
        <f>VLOOKUP(D31,'8'!B:E,4,)</f>
        <v>6-7
</v>
      </c>
    </row>
    <row r="32" ht="26.25" customHeight="1" spans="1:24">
      <c r="A32" s="20" t="s">
        <v>132</v>
      </c>
      <c r="B32" s="20" t="s">
        <v>41</v>
      </c>
      <c r="C32" s="19" t="s">
        <v>101</v>
      </c>
      <c r="D32" s="21">
        <v>13951218758</v>
      </c>
      <c r="E32" t="str">
        <f>VLOOKUP(B32,'1'!A:C,3,)</f>
        <v/>
      </c>
      <c r="F32" t="str">
        <f>VLOOKUP(D32,'1'!B:C,2,)</f>
        <v/>
      </c>
      <c r="G32" t="str">
        <f>VLOOKUP(B32,'2'!A:C,3,)</f>
        <v>一级乙等</v>
      </c>
      <c r="H32" t="str">
        <f>VLOOKUP(D32,'2'!B:C,2,)</f>
        <v>一级乙等</v>
      </c>
      <c r="I32" t="str">
        <f>VLOOKUP(B32,'3'!A:C,3,)</f>
        <v>二级甲等</v>
      </c>
      <c r="J32" t="str">
        <f>VLOOKUP(D32,'3'!B:C,2,)</f>
        <v>二级甲等</v>
      </c>
      <c r="K32" t="str">
        <f>VLOOKUP(B32,'4'!A:C,3,)</f>
        <v>三级甲等</v>
      </c>
      <c r="L32" t="str">
        <f>VLOOKUP(D32,'4'!B:C,2,)</f>
        <v>三级甲等</v>
      </c>
      <c r="M32" t="str">
        <f>VLOOKUP(B32,'5'!A:C,3,)</f>
        <v>二级甲等</v>
      </c>
      <c r="N32" t="str">
        <f>VLOOKUP(D32,'5'!B:C,2,)</f>
        <v>二级甲等</v>
      </c>
      <c r="O32" t="str">
        <f>VLOOKUP(B32,'6'!A:C,3,)</f>
        <v>三级乙等</v>
      </c>
      <c r="P32" t="str">
        <f>VLOOKUP(D32,'6'!B:C,2,)</f>
        <v>三级乙等</v>
      </c>
      <c r="Q32" t="str">
        <f>VLOOKUP(B32,'7'!A:C,3,)</f>
        <v>二级乙等</v>
      </c>
      <c r="R32" t="str">
        <f>VLOOKUP(D32,'7'!B:C,2,)</f>
        <v>二级乙等</v>
      </c>
      <c r="S32" t="str">
        <f>VLOOKUP(B32,'8'!A:E,3,)</f>
        <v>8-9
</v>
      </c>
      <c r="T32" t="str">
        <f>VLOOKUP(D32,'8'!B:C,2,)</f>
        <v>8-9
</v>
      </c>
      <c r="U32" t="str">
        <f>VLOOKUP(B32,'8'!A:D,4,)</f>
        <v>11-13</v>
      </c>
      <c r="V32" t="str">
        <f>VLOOKUP(D32,'8'!B:D,3,)</f>
        <v>11-13</v>
      </c>
      <c r="W32" t="str">
        <f>VLOOKUP(B32,'8'!A:E,5,)</f>
        <v>6-7
</v>
      </c>
      <c r="X32" t="str">
        <f>VLOOKUP(D32,'8'!B:E,4,)</f>
        <v>6-7
</v>
      </c>
    </row>
    <row r="33" ht="26.25" customHeight="1" spans="1:24">
      <c r="A33" s="14" t="s">
        <v>133</v>
      </c>
      <c r="B33" s="16" t="s">
        <v>21</v>
      </c>
      <c r="C33" s="19" t="s">
        <v>101</v>
      </c>
      <c r="D33" s="15">
        <v>13951539414</v>
      </c>
      <c r="E33" t="str">
        <f>VLOOKUP(B33,'1'!A:C,3,)</f>
        <v>二级乙等</v>
      </c>
      <c r="F33" t="str">
        <f>VLOOKUP(D33,'1'!B:C,2,)</f>
        <v>二级乙等</v>
      </c>
      <c r="G33" t="str">
        <f>VLOOKUP(B33,'2'!A:C,3,)</f>
        <v>一级乙等</v>
      </c>
      <c r="H33" t="str">
        <f>VLOOKUP(D33,'2'!B:C,2,)</f>
        <v>一级乙等</v>
      </c>
      <c r="I33" t="str">
        <f>VLOOKUP(B33,'3'!A:C,3,)</f>
        <v>二级甲等</v>
      </c>
      <c r="J33" t="str">
        <f>VLOOKUP(D33,'3'!B:C,2,)</f>
        <v>二级甲等</v>
      </c>
      <c r="K33" t="str">
        <f>VLOOKUP(B33,'4'!A:C,3,)</f>
        <v>三级甲等</v>
      </c>
      <c r="L33" t="str">
        <f>VLOOKUP(D33,'4'!B:C,2,)</f>
        <v>三级甲等</v>
      </c>
      <c r="M33" t="str">
        <f>VLOOKUP(B33,'5'!A:C,3,)</f>
        <v>二级甲等</v>
      </c>
      <c r="N33" t="str">
        <f>VLOOKUP(D33,'5'!B:C,2,)</f>
        <v>二级甲等</v>
      </c>
      <c r="O33" t="str">
        <f>VLOOKUP(B33,'6'!A:C,3,)</f>
        <v>三级乙等</v>
      </c>
      <c r="P33" t="str">
        <f>VLOOKUP(D33,'6'!B:C,2,)</f>
        <v>三级乙等</v>
      </c>
      <c r="Q33" t="str">
        <f>VLOOKUP(B33,'7'!A:C,3,)</f>
        <v>二级乙等</v>
      </c>
      <c r="R33" t="str">
        <f>VLOOKUP(D33,'7'!B:C,2,)</f>
        <v>二级乙等</v>
      </c>
      <c r="S33" t="str">
        <f>VLOOKUP(B33,'8'!A:E,3,)</f>
        <v>6-7
</v>
      </c>
      <c r="T33" t="str">
        <f>VLOOKUP(D33,'8'!B:C,2,)</f>
        <v>6-7
</v>
      </c>
      <c r="U33" t="str">
        <f>VLOOKUP(B33,'8'!A:D,4,)</f>
        <v>17-19</v>
      </c>
      <c r="V33" t="str">
        <f>VLOOKUP(D33,'8'!B:D,3,)</f>
        <v>17-19</v>
      </c>
      <c r="W33" t="str">
        <f>VLOOKUP(B33,'8'!A:E,5,)</f>
        <v>6-7
</v>
      </c>
      <c r="X33" t="str">
        <f>VLOOKUP(D33,'8'!B:E,4,)</f>
        <v>6-7
</v>
      </c>
    </row>
    <row r="34" ht="26.25" customHeight="1" spans="1:24">
      <c r="A34" s="20" t="s">
        <v>134</v>
      </c>
      <c r="B34" s="20" t="s">
        <v>135</v>
      </c>
      <c r="C34" s="20" t="s">
        <v>101</v>
      </c>
      <c r="D34" s="21">
        <v>18752119797</v>
      </c>
      <c r="E34" t="s">
        <v>6</v>
      </c>
      <c r="F34" t="str">
        <f>VLOOKUP(D34,'1'!B:C,2,)</f>
        <v>三级甲等</v>
      </c>
      <c r="G34" t="e">
        <f>VLOOKUP(B34,'2'!A:C,3,)</f>
        <v>#N/A</v>
      </c>
      <c r="H34" t="str">
        <f>VLOOKUP(D34,'2'!B:C,2,)</f>
        <v>二级甲等</v>
      </c>
      <c r="I34" t="e">
        <f>VLOOKUP(B34,'3'!A:C,3,)</f>
        <v>#N/A</v>
      </c>
      <c r="J34" t="str">
        <f>VLOOKUP(D34,'3'!B:C,2,)</f>
        <v>二级甲等</v>
      </c>
      <c r="K34" t="e">
        <f>VLOOKUP(B34,'4'!A:C,3,)</f>
        <v>#N/A</v>
      </c>
      <c r="L34" t="str">
        <f>VLOOKUP(D34,'4'!B:C,2,)</f>
        <v>三级甲等</v>
      </c>
      <c r="M34" t="e">
        <f>VLOOKUP(B34,'5'!A:C,3,)</f>
        <v>#N/A</v>
      </c>
      <c r="N34" t="str">
        <f>VLOOKUP(D34,'5'!B:C,2,)</f>
        <v>二级乙等</v>
      </c>
      <c r="O34" t="e">
        <f>VLOOKUP(B34,'6'!A:C,3,)</f>
        <v>#N/A</v>
      </c>
      <c r="P34" t="str">
        <f>VLOOKUP(D34,'6'!B:C,2,)</f>
        <v>三级乙等</v>
      </c>
      <c r="Q34" t="e">
        <f>VLOOKUP(B34,'7'!A:C,3,)</f>
        <v>#N/A</v>
      </c>
      <c r="R34" t="str">
        <f>VLOOKUP(D34,'7'!B:C,2,)</f>
        <v>二级乙等</v>
      </c>
      <c r="S34" t="e">
        <f>VLOOKUP(B34,'8'!A:E,3,)</f>
        <v>#N/A</v>
      </c>
      <c r="T34" t="str">
        <f>VLOOKUP(D34,'8'!B:C,2,)</f>
        <v>6-7
</v>
      </c>
      <c r="U34" t="e">
        <f>VLOOKUP(B34,'8'!A:D,4,)</f>
        <v>#N/A</v>
      </c>
      <c r="V34" t="str">
        <f>VLOOKUP(D34,'8'!B:D,3,)</f>
        <v>14-16</v>
      </c>
      <c r="W34" t="e">
        <f>VLOOKUP(B34,'8'!A:E,5,)</f>
        <v>#N/A</v>
      </c>
      <c r="X34" t="str">
        <f>VLOOKUP(D34,'8'!B:E,4,)</f>
        <v>6-7
</v>
      </c>
    </row>
    <row r="35" ht="26.25" customHeight="1" spans="1:24">
      <c r="A35" s="14"/>
      <c r="B35" s="14" t="s">
        <v>71</v>
      </c>
      <c r="C35" s="19" t="s">
        <v>101</v>
      </c>
      <c r="D35" s="15">
        <v>15262067066</v>
      </c>
      <c r="E35" t="str">
        <f>VLOOKUP(B35,'1'!A:C,3,)</f>
        <v>二级乙等</v>
      </c>
      <c r="F35" t="str">
        <f>VLOOKUP(D35,'1'!B:C,2,)</f>
        <v>二级乙等</v>
      </c>
      <c r="G35" t="str">
        <f>VLOOKUP(B35,'2'!A:C,3,)</f>
        <v>二级甲等</v>
      </c>
      <c r="H35" t="str">
        <f>VLOOKUP(D35,'2'!B:C,2,)</f>
        <v>二级甲等</v>
      </c>
      <c r="I35" t="str">
        <f>VLOOKUP(B35,'3'!A:C,3,)</f>
        <v>二级甲等</v>
      </c>
      <c r="J35" t="str">
        <f>VLOOKUP(D35,'3'!B:C,2,)</f>
        <v>二级甲等</v>
      </c>
      <c r="K35" t="str">
        <f>VLOOKUP(B35,'4'!A:C,3,)</f>
        <v>三级甲等</v>
      </c>
      <c r="L35" t="str">
        <f>VLOOKUP(D35,'4'!B:C,2,)</f>
        <v>三级甲等</v>
      </c>
      <c r="M35" t="str">
        <f>VLOOKUP(B35,'5'!A:C,3,)</f>
        <v>二级乙等</v>
      </c>
      <c r="N35" t="str">
        <f>VLOOKUP(D35,'5'!B:C,2,)</f>
        <v>二级乙等</v>
      </c>
      <c r="O35" t="str">
        <f>VLOOKUP(B35,'6'!A:C,3,)</f>
        <v>三级乙等</v>
      </c>
      <c r="P35" t="str">
        <f>VLOOKUP(D35,'6'!B:C,2,)</f>
        <v>三级乙等</v>
      </c>
      <c r="Q35" t="str">
        <f>VLOOKUP(B35,'7'!A:C,3,)</f>
        <v>二级乙等</v>
      </c>
      <c r="R35" t="str">
        <f>VLOOKUP(D35,'7'!B:C,2,)</f>
        <v>二级乙等</v>
      </c>
      <c r="S35" t="str">
        <f>VLOOKUP(B35,'8'!A:E,3,)</f>
        <v>4-5
</v>
      </c>
      <c r="T35" t="str">
        <f>VLOOKUP(D35,'8'!B:C,2,)</f>
        <v>4-5
</v>
      </c>
      <c r="U35" t="str">
        <f>VLOOKUP(B35,'8'!A:D,4,)</f>
        <v>14-16</v>
      </c>
      <c r="V35" t="str">
        <f>VLOOKUP(D35,'8'!B:D,3,)</f>
        <v>14-16</v>
      </c>
      <c r="W35" t="str">
        <f>VLOOKUP(B35,'8'!A:E,5,)</f>
        <v>6-7
</v>
      </c>
      <c r="X35" t="str">
        <f>VLOOKUP(D35,'8'!B:E,4,)</f>
        <v>6-7
</v>
      </c>
    </row>
    <row r="36" ht="26.25" customHeight="1" spans="1:24">
      <c r="A36" s="14" t="s">
        <v>136</v>
      </c>
      <c r="B36" s="14" t="s">
        <v>56</v>
      </c>
      <c r="C36" s="19" t="s">
        <v>103</v>
      </c>
      <c r="D36" s="15">
        <v>15605212374</v>
      </c>
      <c r="E36" t="str">
        <f>VLOOKUP(B36,'1'!A:C,3,)</f>
        <v>二级乙等</v>
      </c>
      <c r="F36" t="str">
        <f>VLOOKUP(D36,'1'!B:C,2,)</f>
        <v>二级乙等</v>
      </c>
      <c r="G36" t="str">
        <f>VLOOKUP(B36,'2'!A:C,3,)</f>
        <v>一级乙等</v>
      </c>
      <c r="H36" t="str">
        <f>VLOOKUP(D36,'2'!B:C,2,)</f>
        <v>一级乙等</v>
      </c>
      <c r="I36" t="str">
        <f>VLOOKUP(B36,'3'!A:C,3,)</f>
        <v>二级甲等</v>
      </c>
      <c r="J36" t="str">
        <f>VLOOKUP(D36,'3'!B:C,2,)</f>
        <v>二级甲等</v>
      </c>
      <c r="K36" t="str">
        <f>VLOOKUP(B36,'4'!A:C,3,)</f>
        <v>三级甲等</v>
      </c>
      <c r="L36" t="str">
        <f>VLOOKUP(D36,'4'!B:C,2,)</f>
        <v>三级甲等</v>
      </c>
      <c r="M36" t="str">
        <f>VLOOKUP(B36,'5'!A:C,3,)</f>
        <v>二级甲等</v>
      </c>
      <c r="N36" t="str">
        <f>VLOOKUP(D36,'5'!B:C,2,)</f>
        <v>二级甲等</v>
      </c>
      <c r="O36" t="str">
        <f>VLOOKUP(B36,'6'!A:C,3,)</f>
        <v>三级乙等</v>
      </c>
      <c r="P36" t="str">
        <f>VLOOKUP(D36,'6'!B:C,2,)</f>
        <v>三级乙等</v>
      </c>
      <c r="Q36" t="str">
        <f>VLOOKUP(B36,'7'!A:C,3,)</f>
        <v>二级乙等</v>
      </c>
      <c r="R36" t="str">
        <f>VLOOKUP(D36,'7'!B:C,2,)</f>
        <v>二级乙等</v>
      </c>
      <c r="S36" t="str">
        <f>VLOOKUP(B36,'8'!A:E,3,)</f>
        <v>6-7
</v>
      </c>
      <c r="T36" t="str">
        <f>VLOOKUP(D36,'8'!B:C,2,)</f>
        <v>6-7
</v>
      </c>
      <c r="U36" t="str">
        <f>VLOOKUP(B36,'8'!A:D,4,)</f>
        <v>11-13</v>
      </c>
      <c r="V36" t="str">
        <f>VLOOKUP(D36,'8'!B:D,3,)</f>
        <v>11-13</v>
      </c>
      <c r="W36" t="str">
        <f>VLOOKUP(B36,'8'!A:E,5,)</f>
        <v>4-5
</v>
      </c>
      <c r="X36" t="str">
        <f>VLOOKUP(D36,'8'!B:E,4,)</f>
        <v>4-5
</v>
      </c>
    </row>
    <row r="37" ht="26.25" customHeight="1" spans="1:24">
      <c r="A37" s="14"/>
      <c r="B37" s="16" t="s">
        <v>54</v>
      </c>
      <c r="C37" s="19" t="s">
        <v>101</v>
      </c>
      <c r="D37" s="15">
        <v>15162231059</v>
      </c>
      <c r="E37" t="str">
        <f>VLOOKUP(B37,'1'!A:C,3,)</f>
        <v>二级乙等</v>
      </c>
      <c r="F37" t="str">
        <f>VLOOKUP(D37,'1'!B:C,2,)</f>
        <v>二级乙等</v>
      </c>
      <c r="G37" t="str">
        <f>VLOOKUP(B37,'2'!A:C,3,)</f>
        <v>一级乙等</v>
      </c>
      <c r="H37" t="str">
        <f>VLOOKUP(D37,'2'!B:C,2,)</f>
        <v>一级乙等</v>
      </c>
      <c r="I37" t="str">
        <f>VLOOKUP(B37,'3'!A:C,3,)</f>
        <v>二级甲等</v>
      </c>
      <c r="J37" t="str">
        <f>VLOOKUP(D37,'3'!B:C,2,)</f>
        <v>二级甲等</v>
      </c>
      <c r="K37" t="str">
        <f>VLOOKUP(B37,'4'!A:C,3,)</f>
        <v>三级甲等</v>
      </c>
      <c r="L37" t="str">
        <f>VLOOKUP(D37,'4'!B:C,2,)</f>
        <v>三级甲等</v>
      </c>
      <c r="M37" t="str">
        <f>VLOOKUP(B37,'5'!A:C,3,)</f>
        <v>二级甲等</v>
      </c>
      <c r="N37" t="str">
        <f>VLOOKUP(D37,'5'!B:C,2,)</f>
        <v>二级甲等</v>
      </c>
      <c r="O37" t="str">
        <f>VLOOKUP(B37,'6'!A:C,3,)</f>
        <v>三级乙等</v>
      </c>
      <c r="P37" t="str">
        <f>VLOOKUP(D37,'6'!B:C,2,)</f>
        <v>三级乙等</v>
      </c>
      <c r="Q37" t="str">
        <f>VLOOKUP(B37,'7'!A:C,3,)</f>
        <v>二级乙等</v>
      </c>
      <c r="R37" t="str">
        <f>VLOOKUP(D37,'7'!B:C,2,)</f>
        <v>二级乙等</v>
      </c>
      <c r="S37" t="str">
        <f>VLOOKUP(B37,'8'!A:E,3,)</f>
        <v>6-7
</v>
      </c>
      <c r="T37" t="str">
        <f>VLOOKUP(D37,'8'!B:C,2,)</f>
        <v>6-7
</v>
      </c>
      <c r="U37" t="str">
        <f>VLOOKUP(B37,'8'!A:D,4,)</f>
        <v>14-16</v>
      </c>
      <c r="V37" t="str">
        <f>VLOOKUP(D37,'8'!B:D,3,)</f>
        <v>14-16</v>
      </c>
      <c r="W37" t="str">
        <f>VLOOKUP(B37,'8'!A:E,5,)</f>
        <v>6-7
</v>
      </c>
      <c r="X37" t="str">
        <f>VLOOKUP(D37,'8'!B:E,4,)</f>
        <v>6-7
</v>
      </c>
    </row>
    <row r="38" ht="26.25" customHeight="1" spans="1:24">
      <c r="A38" s="20"/>
      <c r="B38" s="20" t="s">
        <v>36</v>
      </c>
      <c r="C38" s="19" t="s">
        <v>103</v>
      </c>
      <c r="D38" s="21">
        <v>18610315760</v>
      </c>
      <c r="E38" t="str">
        <f>VLOOKUP(B38,'1'!A:C,3,)</f>
        <v>二级乙等</v>
      </c>
      <c r="F38" t="str">
        <f>VLOOKUP(D38,'1'!B:C,2,)</f>
        <v>二级乙等</v>
      </c>
      <c r="G38" t="str">
        <f>VLOOKUP(B38,'2'!A:C,3,)</f>
        <v>一级乙等</v>
      </c>
      <c r="H38" t="str">
        <f>VLOOKUP(D38,'2'!B:C,2,)</f>
        <v>一级乙等</v>
      </c>
      <c r="I38" t="str">
        <f>VLOOKUP(B38,'3'!A:C,3,)</f>
        <v>二级甲等</v>
      </c>
      <c r="J38" t="str">
        <f>VLOOKUP(D38,'3'!B:C,2,)</f>
        <v>二级甲等</v>
      </c>
      <c r="K38" t="str">
        <f>VLOOKUP(B38,'4'!A:C,3,)</f>
        <v>三级甲等</v>
      </c>
      <c r="L38" t="str">
        <f>VLOOKUP(D38,'4'!B:C,2,)</f>
        <v>三级甲等</v>
      </c>
      <c r="M38" t="str">
        <f>VLOOKUP(B38,'5'!A:C,3,)</f>
        <v>二级甲等</v>
      </c>
      <c r="N38" t="str">
        <f>VLOOKUP(D38,'5'!B:C,2,)</f>
        <v>二级甲等</v>
      </c>
      <c r="O38" t="str">
        <f>VLOOKUP(B38,'6'!A:C,3,)</f>
        <v>三级乙等</v>
      </c>
      <c r="P38" t="str">
        <f>VLOOKUP(D38,'6'!B:C,2,)</f>
        <v>三级乙等</v>
      </c>
      <c r="Q38" t="str">
        <f>VLOOKUP(B38,'7'!A:C,3,)</f>
        <v>二级乙等</v>
      </c>
      <c r="R38" t="str">
        <f>VLOOKUP(D38,'7'!B:C,2,)</f>
        <v>二级乙等</v>
      </c>
      <c r="S38" t="str">
        <f>VLOOKUP(B38,'8'!A:E,3,)</f>
        <v>6-7
</v>
      </c>
      <c r="T38" t="str">
        <f>VLOOKUP(D38,'8'!B:C,2,)</f>
        <v>6-7
</v>
      </c>
      <c r="U38" t="str">
        <f>VLOOKUP(B38,'8'!A:D,4,)</f>
        <v>14-16</v>
      </c>
      <c r="V38" t="str">
        <f>VLOOKUP(D38,'8'!B:D,3,)</f>
        <v>14-16</v>
      </c>
      <c r="W38" t="str">
        <f>VLOOKUP(B38,'8'!A:E,5,)</f>
        <v>6-7
</v>
      </c>
      <c r="X38" t="str">
        <f>VLOOKUP(D38,'8'!B:E,4,)</f>
        <v>6-7
</v>
      </c>
    </row>
    <row r="39" ht="26.25" customHeight="1" spans="1:24">
      <c r="A39" s="14" t="s">
        <v>137</v>
      </c>
      <c r="B39" s="16" t="s">
        <v>26</v>
      </c>
      <c r="C39" s="19" t="s">
        <v>101</v>
      </c>
      <c r="D39" s="15">
        <v>15720785285</v>
      </c>
      <c r="E39" t="str">
        <f>VLOOKUP(B39,'1'!A:C,3,)</f>
        <v>二级乙等</v>
      </c>
      <c r="F39" t="str">
        <f>VLOOKUP(D39,'1'!B:C,2,)</f>
        <v>二级乙等</v>
      </c>
      <c r="G39" t="str">
        <f>VLOOKUP(B39,'2'!A:C,3,)</f>
        <v>一级乙等</v>
      </c>
      <c r="H39" t="str">
        <f>VLOOKUP(D39,'2'!B:C,2,)</f>
        <v>一级乙等</v>
      </c>
      <c r="I39" t="str">
        <f>VLOOKUP(B39,'3'!A:C,3,)</f>
        <v>二级甲等</v>
      </c>
      <c r="J39" t="str">
        <f>VLOOKUP(D39,'3'!B:C,2,)</f>
        <v>二级甲等</v>
      </c>
      <c r="K39" t="str">
        <f>VLOOKUP(B39,'4'!A:C,3,)</f>
        <v>三级甲等</v>
      </c>
      <c r="L39" t="str">
        <f>VLOOKUP(D39,'4'!B:C,2,)</f>
        <v>三级甲等</v>
      </c>
      <c r="M39" t="str">
        <f>VLOOKUP(B39,'5'!A:C,3,)</f>
        <v>二级甲等</v>
      </c>
      <c r="N39" t="str">
        <f>VLOOKUP(D39,'5'!B:C,2,)</f>
        <v>二级甲等</v>
      </c>
      <c r="O39" t="str">
        <f>VLOOKUP(B39,'6'!A:C,3,)</f>
        <v>三级乙等</v>
      </c>
      <c r="P39" t="str">
        <f>VLOOKUP(D39,'6'!B:C,2,)</f>
        <v>三级乙等</v>
      </c>
      <c r="Q39" t="str">
        <f>VLOOKUP(B39,'7'!A:C,3,)</f>
        <v>二级乙等</v>
      </c>
      <c r="R39" t="str">
        <f>VLOOKUP(D39,'7'!B:C,2,)</f>
        <v>二级乙等</v>
      </c>
      <c r="S39" t="str">
        <f>VLOOKUP(B39,'8'!A:E,3,)</f>
        <v>6-7
</v>
      </c>
      <c r="T39" t="str">
        <f>VLOOKUP(D39,'8'!B:C,2,)</f>
        <v>6-7
</v>
      </c>
      <c r="U39" t="str">
        <f>VLOOKUP(B39,'8'!A:D,4,)</f>
        <v>17-19</v>
      </c>
      <c r="V39" t="str">
        <f>VLOOKUP(D39,'8'!B:D,3,)</f>
        <v>17-19</v>
      </c>
      <c r="W39" t="str">
        <f>VLOOKUP(B39,'8'!A:E,5,)</f>
        <v>4-5
</v>
      </c>
      <c r="X39" t="str">
        <f>VLOOKUP(D39,'8'!B:E,4,)</f>
        <v>4-5
</v>
      </c>
    </row>
    <row r="40" ht="26.25" customHeight="1" spans="1:24">
      <c r="A40" s="14" t="s">
        <v>138</v>
      </c>
      <c r="B40" s="14" t="s">
        <v>42</v>
      </c>
      <c r="C40" s="19" t="s">
        <v>101</v>
      </c>
      <c r="D40" s="15">
        <v>13914892552</v>
      </c>
      <c r="E40" t="str">
        <f>VLOOKUP(B40,'1'!A:C,3,)</f>
        <v>二级乙等</v>
      </c>
      <c r="F40" t="str">
        <f>VLOOKUP(D40,'1'!B:C,2,)</f>
        <v>二级乙等</v>
      </c>
      <c r="G40" t="str">
        <f>VLOOKUP(B40,'2'!A:C,3,)</f>
        <v>一级乙等</v>
      </c>
      <c r="H40" t="str">
        <f>VLOOKUP(D40,'2'!B:C,2,)</f>
        <v>一级乙等</v>
      </c>
      <c r="I40" t="str">
        <f>VLOOKUP(B40,'3'!A:C,3,)</f>
        <v>二级乙等</v>
      </c>
      <c r="J40" t="str">
        <f>VLOOKUP(D40,'3'!B:C,2,)</f>
        <v>二级乙等</v>
      </c>
      <c r="K40" t="str">
        <f>VLOOKUP(B40,'4'!A:C,3,)</f>
        <v>三级甲等</v>
      </c>
      <c r="L40" t="str">
        <f>VLOOKUP(D40,'4'!B:C,2,)</f>
        <v>三级甲等</v>
      </c>
      <c r="M40" t="str">
        <f>VLOOKUP(B40,'5'!A:C,3,)</f>
        <v>二级乙等</v>
      </c>
      <c r="N40" t="str">
        <f>VLOOKUP(D40,'5'!B:C,2,)</f>
        <v>二级乙等</v>
      </c>
      <c r="O40" t="str">
        <f>VLOOKUP(B40,'6'!A:C,3,)</f>
        <v>三级乙等</v>
      </c>
      <c r="P40" t="str">
        <f>VLOOKUP(D40,'6'!B:C,2,)</f>
        <v>三级乙等</v>
      </c>
      <c r="Q40" t="str">
        <f>VLOOKUP(B40,'7'!A:C,3,)</f>
        <v>三级甲等</v>
      </c>
      <c r="R40" t="str">
        <f>VLOOKUP(D40,'7'!B:C,2,)</f>
        <v>三级甲等</v>
      </c>
      <c r="S40" t="str">
        <f>VLOOKUP(B40,'8'!A:E,3,)</f>
        <v>8-9
</v>
      </c>
      <c r="T40" t="str">
        <f>VLOOKUP(D40,'8'!B:C,2,)</f>
        <v>8-9
</v>
      </c>
      <c r="U40" t="str">
        <f>VLOOKUP(B40,'8'!A:D,4,)</f>
        <v>14-16</v>
      </c>
      <c r="V40" t="str">
        <f>VLOOKUP(D40,'8'!B:D,3,)</f>
        <v>14-16</v>
      </c>
      <c r="W40" t="str">
        <f>VLOOKUP(B40,'8'!A:E,5,)</f>
        <v>6-7
</v>
      </c>
      <c r="X40" t="str">
        <f>VLOOKUP(D40,'8'!B:E,4,)</f>
        <v>6-7
</v>
      </c>
    </row>
    <row r="41" ht="26.25" customHeight="1" spans="1:24">
      <c r="A41" s="14" t="s">
        <v>139</v>
      </c>
      <c r="B41" s="16" t="s">
        <v>63</v>
      </c>
      <c r="C41" s="19" t="s">
        <v>101</v>
      </c>
      <c r="D41" s="15">
        <v>18086770829</v>
      </c>
      <c r="E41" t="str">
        <f>VLOOKUP(B41,'1'!A:C,3,)</f>
        <v/>
      </c>
      <c r="F41" t="str">
        <f>VLOOKUP(D41,'1'!B:C,2,)</f>
        <v/>
      </c>
      <c r="G41" t="str">
        <f>VLOOKUP(B41,'2'!A:C,3,)</f>
        <v>一级乙等</v>
      </c>
      <c r="H41" t="str">
        <f>VLOOKUP(D41,'2'!B:C,2,)</f>
        <v>一级乙等</v>
      </c>
      <c r="I41" t="str">
        <f>VLOOKUP(B41,'3'!A:C,3,)</f>
        <v>二级甲等</v>
      </c>
      <c r="J41" t="str">
        <f>VLOOKUP(D41,'3'!B:C,2,)</f>
        <v>二级甲等</v>
      </c>
      <c r="K41" t="str">
        <f>VLOOKUP(B41,'4'!A:C,3,)</f>
        <v>三级甲等</v>
      </c>
      <c r="L41" t="str">
        <f>VLOOKUP(D41,'4'!B:C,2,)</f>
        <v>三级甲等</v>
      </c>
      <c r="M41" t="str">
        <f>VLOOKUP(B41,'5'!A:C,3,)</f>
        <v>二级甲等</v>
      </c>
      <c r="N41" t="str">
        <f>VLOOKUP(D41,'5'!B:C,2,)</f>
        <v>二级甲等</v>
      </c>
      <c r="O41" t="str">
        <f>VLOOKUP(B41,'6'!A:C,3,)</f>
        <v>三级甲等</v>
      </c>
      <c r="P41" t="str">
        <f>VLOOKUP(D41,'6'!B:C,2,)</f>
        <v>三级甲等</v>
      </c>
      <c r="Q41" t="str">
        <f>VLOOKUP(B41,'7'!A:C,3,)</f>
        <v>二级乙等</v>
      </c>
      <c r="R41" t="str">
        <f>VLOOKUP(D41,'7'!B:C,2,)</f>
        <v>二级乙等</v>
      </c>
      <c r="S41" t="str">
        <f>VLOOKUP(B41,'8'!A:E,3,)</f>
        <v>10-11</v>
      </c>
      <c r="T41" t="str">
        <f>VLOOKUP(D41,'8'!B:C,2,)</f>
        <v>10-11</v>
      </c>
      <c r="U41" t="str">
        <f>VLOOKUP(B41,'8'!A:D,4,)</f>
        <v>17-19</v>
      </c>
      <c r="V41" t="str">
        <f>VLOOKUP(D41,'8'!B:D,3,)</f>
        <v>17-19</v>
      </c>
      <c r="W41" t="str">
        <f>VLOOKUP(B41,'8'!A:E,5,)</f>
        <v>8-9
</v>
      </c>
      <c r="X41" t="str">
        <f>VLOOKUP(D41,'8'!B:E,4,)</f>
        <v>8-9
</v>
      </c>
    </row>
    <row r="42" ht="26.25" customHeight="1" spans="1:24">
      <c r="A42" s="14" t="s">
        <v>140</v>
      </c>
      <c r="B42" s="16" t="s">
        <v>18</v>
      </c>
      <c r="C42" s="18" t="s">
        <v>101</v>
      </c>
      <c r="D42" s="15">
        <v>15190542527</v>
      </c>
      <c r="E42" t="str">
        <f>VLOOKUP(B42,'1'!A:C,3,)</f>
        <v>二级乙等</v>
      </c>
      <c r="F42" t="str">
        <f>VLOOKUP(D42,'1'!B:C,2,)</f>
        <v>二级乙等</v>
      </c>
      <c r="G42" t="str">
        <f>VLOOKUP(B42,'2'!A:C,3,)</f>
        <v>一级乙等</v>
      </c>
      <c r="H42" t="str">
        <f>VLOOKUP(D42,'2'!B:C,2,)</f>
        <v>一级乙等</v>
      </c>
      <c r="I42" t="str">
        <f>VLOOKUP(B42,'3'!A:C,3,)</f>
        <v>二级甲等</v>
      </c>
      <c r="J42" t="str">
        <f>VLOOKUP(D42,'3'!B:C,2,)</f>
        <v>二级甲等</v>
      </c>
      <c r="K42" t="str">
        <f>VLOOKUP(B42,'4'!A:C,3,)</f>
        <v>三级甲等</v>
      </c>
      <c r="L42" t="str">
        <f>VLOOKUP(D42,'4'!B:C,2,)</f>
        <v>三级甲等</v>
      </c>
      <c r="M42" t="str">
        <f>VLOOKUP(B42,'5'!A:C,3,)</f>
        <v>二级甲等</v>
      </c>
      <c r="N42" t="str">
        <f>VLOOKUP(D42,'5'!B:C,2,)</f>
        <v>二级甲等</v>
      </c>
      <c r="O42" t="str">
        <f>VLOOKUP(B42,'6'!A:C,3,)</f>
        <v>三级乙等</v>
      </c>
      <c r="P42" t="str">
        <f>VLOOKUP(D42,'6'!B:C,2,)</f>
        <v>三级乙等</v>
      </c>
      <c r="Q42" t="str">
        <f>VLOOKUP(B42,'7'!A:C,3,)</f>
        <v>二级乙等</v>
      </c>
      <c r="R42" t="str">
        <f>VLOOKUP(D42,'7'!B:C,2,)</f>
        <v>二级乙等</v>
      </c>
      <c r="S42" t="str">
        <f>VLOOKUP(B42,'8'!A:E,3,)</f>
        <v>6-7
</v>
      </c>
      <c r="T42" t="str">
        <f>VLOOKUP(D42,'8'!B:C,2,)</f>
        <v>6-7
</v>
      </c>
      <c r="U42" t="str">
        <f>VLOOKUP(B42,'8'!A:D,4,)</f>
        <v>14-16</v>
      </c>
      <c r="V42" t="str">
        <f>VLOOKUP(D42,'8'!B:D,3,)</f>
        <v>14-16</v>
      </c>
      <c r="W42" t="str">
        <f>VLOOKUP(B42,'8'!A:E,5,)</f>
        <v>6-7
</v>
      </c>
      <c r="X42" t="str">
        <f>VLOOKUP(D42,'8'!B:E,4,)</f>
        <v>6-7
</v>
      </c>
    </row>
    <row r="43" ht="26.25" customHeight="1" spans="1:24">
      <c r="A43" s="14" t="s">
        <v>141</v>
      </c>
      <c r="B43" s="16" t="s">
        <v>20</v>
      </c>
      <c r="C43" s="19" t="s">
        <v>103</v>
      </c>
      <c r="D43" s="15">
        <v>19851907189</v>
      </c>
      <c r="E43" t="str">
        <f>VLOOKUP(B43,'1'!A:C,3,)</f>
        <v>二级乙等</v>
      </c>
      <c r="F43" t="str">
        <f>VLOOKUP(D43,'1'!B:C,2,)</f>
        <v>二级乙等</v>
      </c>
      <c r="G43" t="str">
        <f>VLOOKUP(B43,'2'!A:C,3,)</f>
        <v>一级乙等</v>
      </c>
      <c r="H43" t="str">
        <f>VLOOKUP(D43,'2'!B:C,2,)</f>
        <v>一级乙等</v>
      </c>
      <c r="I43" t="str">
        <f>VLOOKUP(B43,'3'!A:C,3,)</f>
        <v>二级甲等</v>
      </c>
      <c r="J43" t="str">
        <f>VLOOKUP(D43,'3'!B:C,2,)</f>
        <v>二级甲等</v>
      </c>
      <c r="K43" t="str">
        <f>VLOOKUP(B43,'4'!A:C,3,)</f>
        <v>三级甲等</v>
      </c>
      <c r="L43" t="str">
        <f>VLOOKUP(D43,'4'!B:C,2,)</f>
        <v>三级甲等</v>
      </c>
      <c r="M43" t="str">
        <f>VLOOKUP(B43,'5'!A:C,3,)</f>
        <v>二级甲等</v>
      </c>
      <c r="N43" t="str">
        <f>VLOOKUP(D43,'5'!B:C,2,)</f>
        <v>二级甲等</v>
      </c>
      <c r="O43" t="str">
        <f>VLOOKUP(B43,'6'!A:C,3,)</f>
        <v/>
      </c>
      <c r="P43" t="str">
        <f>VLOOKUP(D43,'6'!B:C,2,)</f>
        <v/>
      </c>
      <c r="Q43" t="str">
        <f>VLOOKUP(B43,'7'!A:C,3,)</f>
        <v>二级乙等</v>
      </c>
      <c r="R43" t="str">
        <f>VLOOKUP(D43,'7'!B:C,2,)</f>
        <v>二级乙等</v>
      </c>
      <c r="S43" t="str">
        <f>VLOOKUP(B43,'8'!A:E,3,)</f>
        <v>8-9
</v>
      </c>
      <c r="T43" t="str">
        <f>VLOOKUP(D43,'8'!B:C,2,)</f>
        <v>8-9
</v>
      </c>
      <c r="U43" t="str">
        <f>VLOOKUP(B43,'8'!A:D,4,)</f>
        <v>17-19</v>
      </c>
      <c r="V43" t="str">
        <f>VLOOKUP(D43,'8'!B:D,3,)</f>
        <v>17-19</v>
      </c>
      <c r="W43" t="str">
        <f>VLOOKUP(B43,'8'!A:E,5,)</f>
        <v>8-9
</v>
      </c>
      <c r="X43" t="str">
        <f>VLOOKUP(D43,'8'!B:E,4,)</f>
        <v>8-9
</v>
      </c>
    </row>
    <row r="44" ht="26.25" customHeight="1" spans="1:24">
      <c r="A44" s="14" t="s">
        <v>142</v>
      </c>
      <c r="B44" s="14" t="s">
        <v>5</v>
      </c>
      <c r="C44" s="19" t="s">
        <v>101</v>
      </c>
      <c r="D44" s="15">
        <v>13961134529</v>
      </c>
      <c r="E44" t="str">
        <f>VLOOKUP(B44,'1'!A:C,3,)</f>
        <v>三级甲等</v>
      </c>
      <c r="F44" t="str">
        <f>VLOOKUP(D44,'1'!B:C,2,)</f>
        <v>三级甲等</v>
      </c>
      <c r="G44" t="str">
        <f>VLOOKUP(B44,'2'!A:C,3,)</f>
        <v>二级甲等</v>
      </c>
      <c r="H44" t="str">
        <f>VLOOKUP(D44,'2'!B:C,2,)</f>
        <v>二级甲等</v>
      </c>
      <c r="I44" t="str">
        <f>VLOOKUP(B44,'3'!A:C,3,)</f>
        <v>二级甲等</v>
      </c>
      <c r="J44" t="str">
        <f>VLOOKUP(D44,'3'!B:C,2,)</f>
        <v>二级甲等</v>
      </c>
      <c r="K44" t="str">
        <f>VLOOKUP(B44,'4'!A:C,3,)</f>
        <v>三级甲等</v>
      </c>
      <c r="L44" t="str">
        <f>VLOOKUP(D44,'4'!B:C,2,)</f>
        <v>三级甲等</v>
      </c>
      <c r="M44" t="str">
        <f>VLOOKUP(B44,'5'!A:C,3,)</f>
        <v>二级甲等</v>
      </c>
      <c r="N44" t="str">
        <f>VLOOKUP(D44,'5'!B:C,2,)</f>
        <v>二级甲等</v>
      </c>
      <c r="O44" t="str">
        <f>VLOOKUP(B44,'6'!A:C,3,)</f>
        <v>三级乙等</v>
      </c>
      <c r="P44" t="str">
        <f>VLOOKUP(D44,'6'!B:C,2,)</f>
        <v>三级乙等</v>
      </c>
      <c r="Q44" t="str">
        <f>VLOOKUP(B44,'7'!A:C,3,)</f>
        <v>二级乙等</v>
      </c>
      <c r="R44" t="str">
        <f>VLOOKUP(D44,'7'!B:C,2,)</f>
        <v>二级乙等</v>
      </c>
      <c r="S44" t="str">
        <f>VLOOKUP(B44,'8'!A:E,3,)</f>
        <v>6-7
</v>
      </c>
      <c r="T44" t="str">
        <f>VLOOKUP(D44,'8'!B:C,2,)</f>
        <v>6-7
</v>
      </c>
      <c r="U44" t="str">
        <f>VLOOKUP(B44,'8'!A:D,4,)</f>
        <v>17-19</v>
      </c>
      <c r="V44" t="str">
        <f>VLOOKUP(D44,'8'!B:D,3,)</f>
        <v>17-19</v>
      </c>
      <c r="W44" t="str">
        <f>VLOOKUP(B44,'8'!A:E,5,)</f>
        <v>8-9
</v>
      </c>
      <c r="X44" t="str">
        <f>VLOOKUP(D44,'8'!B:E,4,)</f>
        <v>8-9
</v>
      </c>
    </row>
    <row r="45" ht="26.25" customHeight="1" spans="1:24">
      <c r="A45" s="14" t="s">
        <v>143</v>
      </c>
      <c r="B45" s="14" t="s">
        <v>144</v>
      </c>
      <c r="C45" s="19" t="s">
        <v>101</v>
      </c>
      <c r="D45" s="15">
        <v>18317137868</v>
      </c>
      <c r="E45" t="e">
        <f>VLOOKUP(B45,'1'!A:C,3,)</f>
        <v>#N/A</v>
      </c>
      <c r="F45" t="str">
        <f>VLOOKUP(D45,'1'!B:C,2,)</f>
        <v>二级乙等</v>
      </c>
      <c r="G45" t="e">
        <f>VLOOKUP(B45,'2'!A:C,3,)</f>
        <v>#N/A</v>
      </c>
      <c r="H45" t="str">
        <f>VLOOKUP(D45,'2'!B:C,2,)</f>
        <v>一级乙等</v>
      </c>
      <c r="I45" t="e">
        <f>VLOOKUP(B45,'3'!A:C,3,)</f>
        <v>#N/A</v>
      </c>
      <c r="J45" t="str">
        <f>VLOOKUP(D45,'3'!B:C,2,)</f>
        <v>二级甲等</v>
      </c>
      <c r="K45" t="e">
        <f>VLOOKUP(B45,'4'!A:C,3,)</f>
        <v>#N/A</v>
      </c>
      <c r="L45" t="str">
        <f>VLOOKUP(D45,'4'!B:C,2,)</f>
        <v>三级甲等</v>
      </c>
      <c r="M45" t="e">
        <f>VLOOKUP(B45,'5'!A:C,3,)</f>
        <v>#N/A</v>
      </c>
      <c r="N45" t="str">
        <f>VLOOKUP(D45,'5'!B:C,2,)</f>
        <v>二级甲等</v>
      </c>
      <c r="O45" t="e">
        <f>VLOOKUP(B45,'6'!A:C,3,)</f>
        <v>#N/A</v>
      </c>
      <c r="P45" t="str">
        <f>VLOOKUP(D45,'6'!B:C,2,)</f>
        <v>三级乙等</v>
      </c>
      <c r="Q45" t="e">
        <f>VLOOKUP(B45,'7'!A:C,3,)</f>
        <v>#N/A</v>
      </c>
      <c r="R45" t="str">
        <f>VLOOKUP(D45,'7'!B:C,2,)</f>
        <v>二级乙等</v>
      </c>
      <c r="S45" t="e">
        <f>VLOOKUP(B45,'8'!A:E,3,)</f>
        <v>#N/A</v>
      </c>
      <c r="T45" t="str">
        <f>VLOOKUP(D45,'8'!B:C,2,)</f>
        <v>10-11</v>
      </c>
      <c r="U45" t="e">
        <f>VLOOKUP(B45,'8'!A:D,4,)</f>
        <v>#N/A</v>
      </c>
      <c r="V45" t="str">
        <f>VLOOKUP(D45,'8'!B:D,3,)</f>
        <v>14-16</v>
      </c>
      <c r="W45" t="e">
        <f>VLOOKUP(B45,'8'!A:E,5,)</f>
        <v>#N/A</v>
      </c>
      <c r="X45" t="str">
        <f>VLOOKUP(D45,'8'!B:E,4,)</f>
        <v>6-7
</v>
      </c>
    </row>
    <row r="46" ht="26.25" customHeight="1" spans="1:24">
      <c r="A46" s="14" t="s">
        <v>145</v>
      </c>
      <c r="B46" s="14" t="s">
        <v>46</v>
      </c>
      <c r="C46" s="19" t="s">
        <v>101</v>
      </c>
      <c r="D46" s="15">
        <v>13964272159</v>
      </c>
      <c r="E46" t="str">
        <f>VLOOKUP(B46,'1'!A:C,3,)</f>
        <v>二级乙等</v>
      </c>
      <c r="F46" t="str">
        <f>VLOOKUP(D46,'1'!B:C,2,)</f>
        <v>二级乙等</v>
      </c>
      <c r="G46" t="str">
        <f>VLOOKUP(B46,'2'!A:C,3,)</f>
        <v>一级乙等</v>
      </c>
      <c r="H46" t="str">
        <f>VLOOKUP(D46,'2'!B:C,2,)</f>
        <v>一级乙等</v>
      </c>
      <c r="I46" t="str">
        <f>VLOOKUP(B46,'3'!A:C,3,)</f>
        <v>二级乙等</v>
      </c>
      <c r="J46" t="str">
        <f>VLOOKUP(D46,'3'!B:C,2,)</f>
        <v>二级乙等</v>
      </c>
      <c r="K46" t="str">
        <f>VLOOKUP(B46,'4'!A:C,3,)</f>
        <v>三级甲等</v>
      </c>
      <c r="L46" t="str">
        <f>VLOOKUP(D46,'4'!B:C,2,)</f>
        <v>三级甲等</v>
      </c>
      <c r="M46" t="str">
        <f>VLOOKUP(B46,'5'!A:C,3,)</f>
        <v>二级乙等</v>
      </c>
      <c r="N46" t="str">
        <f>VLOOKUP(D46,'5'!B:C,2,)</f>
        <v>二级乙等</v>
      </c>
      <c r="O46" t="str">
        <f>VLOOKUP(B46,'6'!A:C,3,)</f>
        <v>三级甲等</v>
      </c>
      <c r="P46" t="str">
        <f>VLOOKUP(D46,'6'!B:C,2,)</f>
        <v>三级甲等</v>
      </c>
      <c r="Q46" t="str">
        <f>VLOOKUP(B46,'7'!A:C,3,)</f>
        <v>二级乙等</v>
      </c>
      <c r="R46" t="str">
        <f>VLOOKUP(D46,'7'!B:C,2,)</f>
        <v>二级乙等</v>
      </c>
      <c r="S46" t="str">
        <f>VLOOKUP(B46,'8'!A:E,3,)</f>
        <v>8-9
</v>
      </c>
      <c r="T46" t="str">
        <f>VLOOKUP(D46,'8'!B:C,2,)</f>
        <v>8-9
</v>
      </c>
      <c r="U46" t="str">
        <f>VLOOKUP(B46,'8'!A:D,4,)</f>
        <v>17-19</v>
      </c>
      <c r="V46" t="str">
        <f>VLOOKUP(D46,'8'!B:D,3,)</f>
        <v>17-19</v>
      </c>
      <c r="W46" t="str">
        <f>VLOOKUP(B46,'8'!A:E,5,)</f>
        <v>8-9
</v>
      </c>
      <c r="X46" t="str">
        <f>VLOOKUP(D46,'8'!B:E,4,)</f>
        <v>8-9
</v>
      </c>
    </row>
    <row r="47" ht="26.25" customHeight="1" spans="1:24">
      <c r="A47" s="20" t="s">
        <v>146</v>
      </c>
      <c r="B47" s="20" t="s">
        <v>3</v>
      </c>
      <c r="C47" s="19" t="s">
        <v>101</v>
      </c>
      <c r="D47" s="21">
        <v>15850246490</v>
      </c>
      <c r="E47" t="str">
        <f>VLOOKUP(B47,'1'!A:C,3,)</f>
        <v>二级甲等</v>
      </c>
      <c r="F47" t="str">
        <f>VLOOKUP(D47,'1'!B:C,2,)</f>
        <v>二级甲等</v>
      </c>
      <c r="G47" t="str">
        <f>VLOOKUP(B47,'2'!A:C,3,)</f>
        <v>一级乙等</v>
      </c>
      <c r="H47" t="str">
        <f>VLOOKUP(D47,'2'!B:C,2,)</f>
        <v>一级乙等</v>
      </c>
      <c r="I47" t="str">
        <f>VLOOKUP(B47,'3'!A:C,3,)</f>
        <v>二级甲等</v>
      </c>
      <c r="J47" t="str">
        <f>VLOOKUP(D47,'3'!B:C,2,)</f>
        <v>二级甲等</v>
      </c>
      <c r="K47" t="str">
        <f>VLOOKUP(B47,'4'!A:C,3,)</f>
        <v>三级甲等</v>
      </c>
      <c r="L47" t="str">
        <f>VLOOKUP(D47,'4'!B:C,2,)</f>
        <v>三级甲等</v>
      </c>
      <c r="M47" t="str">
        <f>VLOOKUP(B47,'5'!A:C,3,)</f>
        <v>二级甲等</v>
      </c>
      <c r="N47" t="str">
        <f>VLOOKUP(D47,'5'!B:C,2,)</f>
        <v>二级甲等</v>
      </c>
      <c r="O47" t="str">
        <f>VLOOKUP(B47,'6'!A:C,3,)</f>
        <v>三级甲等</v>
      </c>
      <c r="P47" t="str">
        <f>VLOOKUP(D47,'6'!B:C,2,)</f>
        <v>三级甲等</v>
      </c>
      <c r="Q47" t="str">
        <f>VLOOKUP(B47,'7'!A:C,3,)</f>
        <v>二级乙等</v>
      </c>
      <c r="R47" t="str">
        <f>VLOOKUP(D47,'7'!B:C,2,)</f>
        <v>二级乙等</v>
      </c>
      <c r="S47" t="str">
        <f>VLOOKUP(B47,'8'!A:E,3,)</f>
        <v>6-7
</v>
      </c>
      <c r="T47" t="str">
        <f>VLOOKUP(D47,'8'!B:C,2,)</f>
        <v>6-7
</v>
      </c>
      <c r="U47" t="str">
        <f>VLOOKUP(B47,'8'!A:D,4,)</f>
        <v>11-13</v>
      </c>
      <c r="V47" t="str">
        <f>VLOOKUP(D47,'8'!B:D,3,)</f>
        <v>11-13</v>
      </c>
      <c r="W47" t="str">
        <f>VLOOKUP(B47,'8'!A:E,5,)</f>
        <v>4-5
</v>
      </c>
      <c r="X47" t="str">
        <f>VLOOKUP(D47,'8'!B:E,4,)</f>
        <v>4-5
</v>
      </c>
    </row>
    <row r="48" ht="26.25" customHeight="1" spans="1:24">
      <c r="A48" s="14" t="s">
        <v>147</v>
      </c>
      <c r="B48" s="20" t="s">
        <v>72</v>
      </c>
      <c r="C48" s="19" t="s">
        <v>101</v>
      </c>
      <c r="D48" s="15">
        <v>13962183960</v>
      </c>
      <c r="E48" t="str">
        <f>VLOOKUP(B48,'1'!A:C,3,)</f>
        <v>二级乙等</v>
      </c>
      <c r="F48" t="str">
        <f>VLOOKUP(D48,'1'!B:C,2,)</f>
        <v>二级乙等</v>
      </c>
      <c r="G48" t="str">
        <f>VLOOKUP(B48,'2'!A:C,3,)</f>
        <v>一级乙等</v>
      </c>
      <c r="H48" t="str">
        <f>VLOOKUP(D48,'2'!B:C,2,)</f>
        <v>一级乙等</v>
      </c>
      <c r="I48" t="str">
        <f>VLOOKUP(B48,'3'!A:C,3,)</f>
        <v>二级甲等</v>
      </c>
      <c r="J48" t="str">
        <f>VLOOKUP(D48,'3'!B:C,2,)</f>
        <v>二级甲等</v>
      </c>
      <c r="K48" t="str">
        <f>VLOOKUP(B48,'4'!A:C,3,)</f>
        <v>三级甲等</v>
      </c>
      <c r="L48" t="str">
        <f>VLOOKUP(D48,'4'!B:C,2,)</f>
        <v>三级甲等</v>
      </c>
      <c r="M48" t="str">
        <f>VLOOKUP(B48,'5'!A:C,3,)</f>
        <v>二级甲等</v>
      </c>
      <c r="N48" t="str">
        <f>VLOOKUP(D48,'5'!B:C,2,)</f>
        <v>二级甲等</v>
      </c>
      <c r="O48" t="str">
        <f>VLOOKUP(B48,'6'!A:C,3,)</f>
        <v>三级甲等</v>
      </c>
      <c r="P48" t="str">
        <f>VLOOKUP(D48,'6'!B:C,2,)</f>
        <v>三级甲等</v>
      </c>
      <c r="Q48" t="str">
        <f>VLOOKUP(B48,'7'!A:C,3,)</f>
        <v>二级乙等</v>
      </c>
      <c r="R48" t="str">
        <f>VLOOKUP(D48,'7'!B:C,2,)</f>
        <v>二级乙等</v>
      </c>
      <c r="S48" t="str">
        <f>VLOOKUP(B48,'8'!A:E,3,)</f>
        <v>6-7
</v>
      </c>
      <c r="T48" t="str">
        <f>VLOOKUP(D48,'8'!B:C,2,)</f>
        <v>6-7
</v>
      </c>
      <c r="U48" t="str">
        <f>VLOOKUP(B48,'8'!A:D,4,)</f>
        <v>14-16</v>
      </c>
      <c r="V48" t="str">
        <f>VLOOKUP(D48,'8'!B:D,3,)</f>
        <v>14-16</v>
      </c>
      <c r="W48" t="str">
        <f>VLOOKUP(B48,'8'!A:E,5,)</f>
        <v>6-7
</v>
      </c>
      <c r="X48" t="str">
        <f>VLOOKUP(D48,'8'!B:E,4,)</f>
        <v>6-7
</v>
      </c>
    </row>
    <row r="49" ht="26.25" customHeight="1" spans="1:24">
      <c r="A49" s="20"/>
      <c r="B49" s="20" t="s">
        <v>148</v>
      </c>
      <c r="C49" s="19" t="s">
        <v>101</v>
      </c>
      <c r="D49" s="21">
        <v>18645297079</v>
      </c>
      <c r="E49" t="e">
        <f>VLOOKUP(B49,'1'!A:C,3,)</f>
        <v>#N/A</v>
      </c>
      <c r="F49" t="str">
        <f>VLOOKUP(D49,'1'!B:C,2,)</f>
        <v>二级乙等</v>
      </c>
      <c r="G49" t="e">
        <f>VLOOKUP(B49,'2'!A:C,3,)</f>
        <v>#N/A</v>
      </c>
      <c r="H49" t="str">
        <f>VLOOKUP(D49,'2'!B:C,2,)</f>
        <v>一级乙等</v>
      </c>
      <c r="I49" t="e">
        <f>VLOOKUP(B49,'3'!A:C,3,)</f>
        <v>#N/A</v>
      </c>
      <c r="J49" t="str">
        <f>VLOOKUP(D49,'3'!B:C,2,)</f>
        <v>二级甲等</v>
      </c>
      <c r="K49" t="e">
        <f>VLOOKUP(B49,'4'!A:C,3,)</f>
        <v>#N/A</v>
      </c>
      <c r="L49" t="str">
        <f>VLOOKUP(D49,'4'!B:C,2,)</f>
        <v>三级甲等</v>
      </c>
      <c r="M49" t="e">
        <f>VLOOKUP(B49,'5'!A:C,3,)</f>
        <v>#N/A</v>
      </c>
      <c r="N49" t="str">
        <f>VLOOKUP(D49,'5'!B:C,2,)</f>
        <v>二级甲等</v>
      </c>
      <c r="O49" t="e">
        <f>VLOOKUP(B49,'6'!A:C,3,)</f>
        <v>#N/A</v>
      </c>
      <c r="P49" t="str">
        <f>VLOOKUP(D49,'6'!B:C,2,)</f>
        <v>三级甲等</v>
      </c>
      <c r="Q49" t="e">
        <f>VLOOKUP(B49,'7'!A:C,3,)</f>
        <v>#N/A</v>
      </c>
      <c r="R49" t="str">
        <f>VLOOKUP(D49,'7'!B:C,2,)</f>
        <v>二级乙等</v>
      </c>
      <c r="S49" t="e">
        <f>VLOOKUP(B49,'8'!A:E,3,)</f>
        <v>#N/A</v>
      </c>
      <c r="T49" t="str">
        <f>VLOOKUP(D49,'8'!B:C,2,)</f>
        <v>8-9
</v>
      </c>
      <c r="U49" t="e">
        <f>VLOOKUP(B49,'8'!A:D,4,)</f>
        <v>#N/A</v>
      </c>
      <c r="V49" t="str">
        <f>VLOOKUP(D49,'8'!B:D,3,)</f>
        <v>14-16</v>
      </c>
      <c r="W49" t="e">
        <f>VLOOKUP(B49,'8'!A:E,5,)</f>
        <v>#N/A</v>
      </c>
      <c r="X49" t="str">
        <f>VLOOKUP(D49,'8'!B:E,4,)</f>
        <v>6-7
</v>
      </c>
    </row>
    <row r="50" ht="26.25" customHeight="1" spans="1:24">
      <c r="A50" s="14" t="s">
        <v>149</v>
      </c>
      <c r="B50" s="16" t="s">
        <v>38</v>
      </c>
      <c r="C50" s="19" t="s">
        <v>101</v>
      </c>
      <c r="D50" s="15">
        <v>13771908397</v>
      </c>
      <c r="E50" t="str">
        <f>VLOOKUP(B50,'1'!A:C,3,)</f>
        <v>二级乙等</v>
      </c>
      <c r="F50" t="str">
        <f>VLOOKUP(D50,'1'!B:C,2,)</f>
        <v>二级乙等</v>
      </c>
      <c r="G50" t="str">
        <f>VLOOKUP(B50,'2'!A:C,3,)</f>
        <v>二级甲等</v>
      </c>
      <c r="H50" t="str">
        <f>VLOOKUP(D50,'2'!B:C,2,)</f>
        <v>二级甲等</v>
      </c>
      <c r="I50" t="str">
        <f>VLOOKUP(B50,'3'!A:C,3,)</f>
        <v>二级甲等</v>
      </c>
      <c r="J50" t="str">
        <f>VLOOKUP(D50,'3'!B:C,2,)</f>
        <v>二级甲等</v>
      </c>
      <c r="K50" t="str">
        <f>VLOOKUP(B50,'4'!A:C,3,)</f>
        <v>三级甲等</v>
      </c>
      <c r="L50" t="str">
        <f>VLOOKUP(D50,'4'!B:C,2,)</f>
        <v>三级甲等</v>
      </c>
      <c r="M50" t="str">
        <f>VLOOKUP(B50,'5'!A:C,3,)</f>
        <v>二级甲等</v>
      </c>
      <c r="N50" t="str">
        <f>VLOOKUP(D50,'5'!B:C,2,)</f>
        <v>二级甲等</v>
      </c>
      <c r="O50" t="str">
        <f>VLOOKUP(B50,'6'!A:C,3,)</f>
        <v>三级甲等</v>
      </c>
      <c r="P50" t="str">
        <f>VLOOKUP(D50,'6'!B:C,2,)</f>
        <v>三级甲等</v>
      </c>
      <c r="Q50" t="str">
        <f>VLOOKUP(B50,'7'!A:C,3,)</f>
        <v>二级乙等</v>
      </c>
      <c r="R50" t="str">
        <f>VLOOKUP(D50,'7'!B:C,2,)</f>
        <v>二级乙等</v>
      </c>
      <c r="S50" t="str">
        <f>VLOOKUP(B50,'8'!A:E,3,)</f>
        <v>8-9
</v>
      </c>
      <c r="T50" t="str">
        <f>VLOOKUP(D50,'8'!B:C,2,)</f>
        <v>8-9
</v>
      </c>
      <c r="U50" t="str">
        <f>VLOOKUP(B50,'8'!A:D,4,)</f>
        <v>14-16</v>
      </c>
      <c r="V50" t="str">
        <f>VLOOKUP(D50,'8'!B:D,3,)</f>
        <v>14-16</v>
      </c>
      <c r="W50" t="str">
        <f>VLOOKUP(B50,'8'!A:E,5,)</f>
        <v>6-7
</v>
      </c>
      <c r="X50" t="str">
        <f>VLOOKUP(D50,'8'!B:E,4,)</f>
        <v>6-7
</v>
      </c>
    </row>
    <row r="51" ht="26.25" customHeight="1" spans="1:24">
      <c r="A51" s="20" t="s">
        <v>150</v>
      </c>
      <c r="B51" s="20" t="s">
        <v>51</v>
      </c>
      <c r="C51" s="19" t="s">
        <v>103</v>
      </c>
      <c r="D51" s="21">
        <v>18846796779</v>
      </c>
      <c r="E51" t="str">
        <f>VLOOKUP(B51,'1'!A:C,3,)</f>
        <v>二级乙等</v>
      </c>
      <c r="F51" t="str">
        <f>VLOOKUP(D51,'1'!B:C,2,)</f>
        <v>二级乙等</v>
      </c>
      <c r="G51" t="str">
        <f>VLOOKUP(B51,'2'!A:C,3,)</f>
        <v>一级乙等</v>
      </c>
      <c r="H51" t="str">
        <f>VLOOKUP(D51,'2'!B:C,2,)</f>
        <v>一级乙等</v>
      </c>
      <c r="I51" t="str">
        <f>VLOOKUP(B51,'3'!A:C,3,)</f>
        <v>二级甲等</v>
      </c>
      <c r="J51" t="str">
        <f>VLOOKUP(D51,'3'!B:C,2,)</f>
        <v>二级甲等</v>
      </c>
      <c r="K51" t="str">
        <f>VLOOKUP(B51,'4'!A:C,3,)</f>
        <v>三级甲等</v>
      </c>
      <c r="L51" t="str">
        <f>VLOOKUP(D51,'4'!B:C,2,)</f>
        <v>三级甲等</v>
      </c>
      <c r="M51" t="str">
        <f>VLOOKUP(B51,'5'!A:C,3,)</f>
        <v>二级甲等</v>
      </c>
      <c r="N51" t="str">
        <f>VLOOKUP(D51,'5'!B:C,2,)</f>
        <v>二级甲等</v>
      </c>
      <c r="O51" t="str">
        <f>VLOOKUP(B51,'6'!A:C,3,)</f>
        <v>三级甲等</v>
      </c>
      <c r="P51" t="str">
        <f>VLOOKUP(D51,'6'!B:C,2,)</f>
        <v>三级甲等</v>
      </c>
      <c r="Q51" t="str">
        <f>VLOOKUP(B51,'7'!A:C,3,)</f>
        <v>二级乙等</v>
      </c>
      <c r="R51" t="str">
        <f>VLOOKUP(D51,'7'!B:C,2,)</f>
        <v>二级乙等</v>
      </c>
      <c r="S51" t="str">
        <f>VLOOKUP(B51,'8'!A:E,3,)</f>
        <v>8-9
</v>
      </c>
      <c r="T51" t="str">
        <f>VLOOKUP(D51,'8'!B:C,2,)</f>
        <v>8-9
</v>
      </c>
      <c r="U51" t="str">
        <f>VLOOKUP(B51,'8'!A:D,4,)</f>
        <v>14-16</v>
      </c>
      <c r="V51" t="str">
        <f>VLOOKUP(D51,'8'!B:D,3,)</f>
        <v>14-16</v>
      </c>
      <c r="W51" t="str">
        <f>VLOOKUP(B51,'8'!A:E,5,)</f>
        <v>8-9
</v>
      </c>
      <c r="X51" t="str">
        <f>VLOOKUP(D51,'8'!B:E,4,)</f>
        <v>8-9
</v>
      </c>
    </row>
    <row r="52" ht="26.25" customHeight="1" spans="1:24">
      <c r="A52" s="14" t="s">
        <v>151</v>
      </c>
      <c r="B52" s="16" t="s">
        <v>12</v>
      </c>
      <c r="C52" s="19" t="s">
        <v>103</v>
      </c>
      <c r="D52" s="15">
        <v>18896588093</v>
      </c>
      <c r="E52" t="str">
        <f>VLOOKUP(B52,'1'!A:C,3,)</f>
        <v>二级甲等</v>
      </c>
      <c r="F52" t="str">
        <f>VLOOKUP(D52,'1'!B:C,2,)</f>
        <v>二级甲等</v>
      </c>
      <c r="G52" t="str">
        <f>VLOOKUP(B52,'2'!A:C,3,)</f>
        <v>一级乙等</v>
      </c>
      <c r="H52" t="str">
        <f>VLOOKUP(D52,'2'!B:C,2,)</f>
        <v>一级乙等</v>
      </c>
      <c r="I52" t="str">
        <f>VLOOKUP(B52,'3'!A:C,3,)</f>
        <v>二级甲等</v>
      </c>
      <c r="J52" t="str">
        <f>VLOOKUP(D52,'3'!B:C,2,)</f>
        <v>二级甲等</v>
      </c>
      <c r="K52" t="str">
        <f>VLOOKUP(B52,'4'!A:C,3,)</f>
        <v>二级乙等</v>
      </c>
      <c r="L52" t="str">
        <f>VLOOKUP(D52,'4'!B:C,2,)</f>
        <v>二级乙等</v>
      </c>
      <c r="M52" t="str">
        <f>VLOOKUP(B52,'5'!A:C,3,)</f>
        <v>二级甲等</v>
      </c>
      <c r="N52" t="str">
        <f>VLOOKUP(D52,'5'!B:C,2,)</f>
        <v>二级甲等</v>
      </c>
      <c r="O52" t="str">
        <f>VLOOKUP(B52,'6'!A:C,3,)</f>
        <v>三级乙等</v>
      </c>
      <c r="P52" t="str">
        <f>VLOOKUP(D52,'6'!B:C,2,)</f>
        <v>三级乙等</v>
      </c>
      <c r="Q52" t="str">
        <f>VLOOKUP(B52,'7'!A:C,3,)</f>
        <v>二级乙等</v>
      </c>
      <c r="R52" t="str">
        <f>VLOOKUP(D52,'7'!B:C,2,)</f>
        <v>二级乙等</v>
      </c>
      <c r="S52" t="str">
        <f>VLOOKUP(B52,'8'!A:E,3,)</f>
        <v>6-7
</v>
      </c>
      <c r="T52" t="str">
        <f>VLOOKUP(D52,'8'!B:C,2,)</f>
        <v>6-7
</v>
      </c>
      <c r="U52" t="str">
        <f>VLOOKUP(B52,'8'!A:D,4,)</f>
        <v>17-19</v>
      </c>
      <c r="V52" t="str">
        <f>VLOOKUP(D52,'8'!B:D,3,)</f>
        <v>17-19</v>
      </c>
      <c r="W52" t="str">
        <f>VLOOKUP(B52,'8'!A:E,5,)</f>
        <v>4-5
</v>
      </c>
      <c r="X52" t="str">
        <f>VLOOKUP(D52,'8'!B:E,4,)</f>
        <v>4-5
</v>
      </c>
    </row>
    <row r="53" ht="26.25" customHeight="1" spans="1:24">
      <c r="A53" s="14" t="s">
        <v>152</v>
      </c>
      <c r="B53" s="16" t="s">
        <v>32</v>
      </c>
      <c r="C53" s="19" t="s">
        <v>101</v>
      </c>
      <c r="D53" s="15">
        <v>15862826758</v>
      </c>
      <c r="E53" t="str">
        <f>VLOOKUP(B53,'1'!A:C,3,)</f>
        <v>二级乙等</v>
      </c>
      <c r="F53" t="str">
        <f>VLOOKUP(D53,'1'!B:C,2,)</f>
        <v>二级乙等</v>
      </c>
      <c r="G53" t="str">
        <f>VLOOKUP(B53,'2'!A:C,3,)</f>
        <v>一级乙等</v>
      </c>
      <c r="H53" t="str">
        <f>VLOOKUP(D53,'2'!B:C,2,)</f>
        <v>一级乙等</v>
      </c>
      <c r="I53" t="str">
        <f>VLOOKUP(B53,'3'!A:C,3,)</f>
        <v>二级甲等</v>
      </c>
      <c r="J53" t="str">
        <f>VLOOKUP(D53,'3'!B:C,2,)</f>
        <v>二级甲等</v>
      </c>
      <c r="K53" t="str">
        <f>VLOOKUP(B53,'4'!A:C,3,)</f>
        <v>三级甲等</v>
      </c>
      <c r="L53" t="str">
        <f>VLOOKUP(D53,'4'!B:C,2,)</f>
        <v>三级甲等</v>
      </c>
      <c r="M53" t="str">
        <f>VLOOKUP(B53,'5'!A:C,3,)</f>
        <v>二级乙等</v>
      </c>
      <c r="N53" t="str">
        <f>VLOOKUP(D53,'5'!B:C,2,)</f>
        <v>二级乙等</v>
      </c>
      <c r="O53" t="str">
        <f>VLOOKUP(B53,'6'!A:C,3,)</f>
        <v>三级甲等</v>
      </c>
      <c r="P53" t="str">
        <f>VLOOKUP(D53,'6'!B:C,2,)</f>
        <v>三级甲等</v>
      </c>
      <c r="Q53" t="str">
        <f>VLOOKUP(B53,'7'!A:C,3,)</f>
        <v>二级乙等</v>
      </c>
      <c r="R53" t="str">
        <f>VLOOKUP(D53,'7'!B:C,2,)</f>
        <v>二级乙等</v>
      </c>
      <c r="S53" t="str">
        <f>VLOOKUP(B53,'8'!A:E,3,)</f>
        <v>8-9
</v>
      </c>
      <c r="T53" t="str">
        <f>VLOOKUP(D53,'8'!B:C,2,)</f>
        <v>8-9
</v>
      </c>
      <c r="U53" t="str">
        <f>VLOOKUP(B53,'8'!A:D,4,)</f>
        <v>14-16</v>
      </c>
      <c r="V53" t="str">
        <f>VLOOKUP(D53,'8'!B:D,3,)</f>
        <v>14-16</v>
      </c>
      <c r="W53" t="str">
        <f>VLOOKUP(B53,'8'!A:E,5,)</f>
        <v>6-7
</v>
      </c>
      <c r="X53" t="str">
        <f>VLOOKUP(D53,'8'!B:E,4,)</f>
        <v>6-7
</v>
      </c>
    </row>
    <row r="54" ht="26.25" customHeight="1" spans="1:24">
      <c r="A54" s="14" t="s">
        <v>153</v>
      </c>
      <c r="B54" s="16" t="s">
        <v>67</v>
      </c>
      <c r="C54" s="19" t="s">
        <v>101</v>
      </c>
      <c r="D54" s="15">
        <v>13376077707</v>
      </c>
      <c r="E54" t="str">
        <f>VLOOKUP(B54,'1'!A:C,3,)</f>
        <v>二级乙等</v>
      </c>
      <c r="F54" t="str">
        <f>VLOOKUP(D54,'1'!B:C,2,)</f>
        <v>二级乙等</v>
      </c>
      <c r="G54" t="str">
        <f>VLOOKUP(B54,'2'!A:C,3,)</f>
        <v>一级乙等</v>
      </c>
      <c r="H54" t="str">
        <f>VLOOKUP(D54,'2'!B:C,2,)</f>
        <v>一级乙等</v>
      </c>
      <c r="I54" t="str">
        <f>VLOOKUP(B54,'3'!A:C,3,)</f>
        <v>二级甲等</v>
      </c>
      <c r="J54" t="str">
        <f>VLOOKUP(D54,'3'!B:C,2,)</f>
        <v>二级甲等</v>
      </c>
      <c r="K54" t="str">
        <f>VLOOKUP(B54,'4'!A:C,3,)</f>
        <v>三级甲等</v>
      </c>
      <c r="L54" t="str">
        <f>VLOOKUP(D54,'4'!B:C,2,)</f>
        <v>三级甲等</v>
      </c>
      <c r="M54" t="str">
        <f>VLOOKUP(B54,'5'!A:C,3,)</f>
        <v>二级甲等</v>
      </c>
      <c r="N54" t="str">
        <f>VLOOKUP(D54,'5'!B:C,2,)</f>
        <v>二级甲等</v>
      </c>
      <c r="O54" t="str">
        <f>VLOOKUP(B54,'6'!A:C,3,)</f>
        <v>三级乙等</v>
      </c>
      <c r="P54" t="str">
        <f>VLOOKUP(D54,'6'!B:C,2,)</f>
        <v>三级乙等</v>
      </c>
      <c r="Q54" t="str">
        <f>VLOOKUP(B54,'7'!A:C,3,)</f>
        <v>二级乙等</v>
      </c>
      <c r="R54" t="str">
        <f>VLOOKUP(D54,'7'!B:C,2,)</f>
        <v>二级乙等</v>
      </c>
      <c r="S54" t="str">
        <f>VLOOKUP(B54,'8'!A:E,3,)</f>
        <v>8-9
</v>
      </c>
      <c r="T54" t="str">
        <f>VLOOKUP(D54,'8'!B:C,2,)</f>
        <v>8-9
</v>
      </c>
      <c r="U54" t="str">
        <f>VLOOKUP(B54,'8'!A:D,4,)</f>
        <v>14-16</v>
      </c>
      <c r="V54" t="str">
        <f>VLOOKUP(D54,'8'!B:D,3,)</f>
        <v>14-16</v>
      </c>
      <c r="W54" t="str">
        <f>VLOOKUP(B54,'8'!A:E,5,)</f>
        <v>6-7
</v>
      </c>
      <c r="X54" t="str">
        <f>VLOOKUP(D54,'8'!B:E,4,)</f>
        <v>6-7
</v>
      </c>
    </row>
    <row r="55" ht="26.25" customHeight="1" spans="1:24">
      <c r="A55" s="14" t="s">
        <v>154</v>
      </c>
      <c r="B55" s="16" t="s">
        <v>61</v>
      </c>
      <c r="C55" s="19" t="s">
        <v>103</v>
      </c>
      <c r="D55" s="15">
        <v>13851262340</v>
      </c>
      <c r="E55" t="str">
        <f>VLOOKUP(B55,'1'!A:C,3,)</f>
        <v>二级甲等</v>
      </c>
      <c r="F55" t="str">
        <f>VLOOKUP(D55,'1'!B:C,2,)</f>
        <v>二级甲等</v>
      </c>
      <c r="G55" t="str">
        <f>VLOOKUP(B55,'2'!A:C,3,)</f>
        <v>一级乙等</v>
      </c>
      <c r="H55" t="str">
        <f>VLOOKUP(D55,'2'!B:C,2,)</f>
        <v>一级乙等</v>
      </c>
      <c r="I55" t="str">
        <f>VLOOKUP(B55,'3'!A:C,3,)</f>
        <v>二级甲等</v>
      </c>
      <c r="J55" t="str">
        <f>VLOOKUP(D55,'3'!B:C,2,)</f>
        <v>二级甲等</v>
      </c>
      <c r="K55" t="str">
        <f>VLOOKUP(B55,'4'!A:C,3,)</f>
        <v>三级乙等</v>
      </c>
      <c r="L55" t="str">
        <f>VLOOKUP(D55,'4'!B:C,2,)</f>
        <v>三级乙等</v>
      </c>
      <c r="M55" t="str">
        <f>VLOOKUP(B55,'5'!A:C,3,)</f>
        <v>二级甲等</v>
      </c>
      <c r="N55" t="str">
        <f>VLOOKUP(D55,'5'!B:C,2,)</f>
        <v>二级甲等</v>
      </c>
      <c r="O55" t="str">
        <f>VLOOKUP(B55,'6'!A:C,3,)</f>
        <v>三级乙等</v>
      </c>
      <c r="P55" t="str">
        <f>VLOOKUP(D55,'6'!B:C,2,)</f>
        <v>三级乙等</v>
      </c>
      <c r="Q55" t="str">
        <f>VLOOKUP(B55,'7'!A:C,3,)</f>
        <v>二级甲等</v>
      </c>
      <c r="R55" t="str">
        <f>VLOOKUP(D55,'7'!B:C,2,)</f>
        <v>二级甲等</v>
      </c>
      <c r="S55" t="str">
        <f>VLOOKUP(B55,'8'!A:E,3,)</f>
        <v>6-7
</v>
      </c>
      <c r="T55" t="str">
        <f>VLOOKUP(D55,'8'!B:C,2,)</f>
        <v>6-7
</v>
      </c>
      <c r="U55" t="str">
        <f>VLOOKUP(B55,'8'!A:D,4,)</f>
        <v>11-13</v>
      </c>
      <c r="V55" t="str">
        <f>VLOOKUP(D55,'8'!B:D,3,)</f>
        <v>11-13</v>
      </c>
      <c r="W55" t="str">
        <f>VLOOKUP(B55,'8'!A:E,5,)</f>
        <v>4-5
</v>
      </c>
      <c r="X55" t="str">
        <f>VLOOKUP(D55,'8'!B:E,4,)</f>
        <v>4-5
</v>
      </c>
    </row>
    <row r="56" ht="26.25" customHeight="1" spans="1:24">
      <c r="A56" s="14" t="s">
        <v>155</v>
      </c>
      <c r="B56" s="16" t="s">
        <v>7</v>
      </c>
      <c r="C56" s="19" t="s">
        <v>101</v>
      </c>
      <c r="D56" s="15">
        <v>13971676212</v>
      </c>
      <c r="E56" t="str">
        <f>VLOOKUP(B56,'1'!A:C,3,)</f>
        <v>二级乙等</v>
      </c>
      <c r="F56" t="str">
        <f>VLOOKUP(D56,'1'!B:C,2,)</f>
        <v>二级乙等</v>
      </c>
      <c r="G56" t="str">
        <f>VLOOKUP(B56,'2'!A:C,3,)</f>
        <v>一级乙等</v>
      </c>
      <c r="H56" t="str">
        <f>VLOOKUP(D56,'2'!B:C,2,)</f>
        <v>一级乙等</v>
      </c>
      <c r="I56" t="str">
        <f>VLOOKUP(B56,'3'!A:C,3,)</f>
        <v>二级乙等</v>
      </c>
      <c r="J56" t="str">
        <f>VLOOKUP(D56,'3'!B:C,2,)</f>
        <v>二级乙等</v>
      </c>
      <c r="K56" t="str">
        <f>VLOOKUP(B56,'4'!A:C,3,)</f>
        <v>二级乙等</v>
      </c>
      <c r="L56" t="str">
        <f>VLOOKUP(D56,'4'!B:C,2,)</f>
        <v>二级乙等</v>
      </c>
      <c r="M56" t="str">
        <f>VLOOKUP(B56,'5'!A:C,3,)</f>
        <v>二级甲等</v>
      </c>
      <c r="N56" t="str">
        <f>VLOOKUP(D56,'5'!B:C,2,)</f>
        <v>二级甲等</v>
      </c>
      <c r="O56" t="str">
        <f>VLOOKUP(B56,'6'!A:C,3,)</f>
        <v>三级甲等</v>
      </c>
      <c r="P56" t="str">
        <f>VLOOKUP(D56,'6'!B:C,2,)</f>
        <v>三级甲等</v>
      </c>
      <c r="Q56" t="str">
        <f>VLOOKUP(B56,'7'!A:C,3,)</f>
        <v>二级乙等</v>
      </c>
      <c r="R56" t="str">
        <f>VLOOKUP(D56,'7'!B:C,2,)</f>
        <v>二级乙等</v>
      </c>
      <c r="S56" t="str">
        <f>VLOOKUP(B56,'8'!A:E,3,)</f>
        <v>8-9
</v>
      </c>
      <c r="T56" t="str">
        <f>VLOOKUP(D56,'8'!B:C,2,)</f>
        <v>8-9
</v>
      </c>
      <c r="U56" t="str">
        <f>VLOOKUP(B56,'8'!A:D,4,)</f>
        <v>14-16</v>
      </c>
      <c r="V56" t="str">
        <f>VLOOKUP(D56,'8'!B:D,3,)</f>
        <v>14-16</v>
      </c>
      <c r="W56" t="str">
        <f>VLOOKUP(B56,'8'!A:E,5,)</f>
        <v>6-7
</v>
      </c>
      <c r="X56" t="str">
        <f>VLOOKUP(D56,'8'!B:E,4,)</f>
        <v>6-7
</v>
      </c>
    </row>
    <row r="57" ht="26.25" customHeight="1" spans="1:24">
      <c r="A57" s="14" t="s">
        <v>156</v>
      </c>
      <c r="B57" s="16" t="s">
        <v>64</v>
      </c>
      <c r="C57" s="14" t="s">
        <v>103</v>
      </c>
      <c r="D57" s="15">
        <v>18761304210</v>
      </c>
      <c r="E57" t="str">
        <f>VLOOKUP(B57,'1'!A:C,3,)</f>
        <v>二级乙等</v>
      </c>
      <c r="F57" t="str">
        <f>VLOOKUP(D57,'1'!B:C,2,)</f>
        <v>二级乙等</v>
      </c>
      <c r="G57" t="str">
        <f>VLOOKUP(B57,'2'!A:C,3,)</f>
        <v>一级乙等</v>
      </c>
      <c r="H57" t="str">
        <f>VLOOKUP(D57,'2'!B:C,2,)</f>
        <v>一级乙等</v>
      </c>
      <c r="I57" t="str">
        <f>VLOOKUP(B57,'3'!A:C,3,)</f>
        <v>二级甲等</v>
      </c>
      <c r="J57" t="str">
        <f>VLOOKUP(D57,'3'!B:C,2,)</f>
        <v>二级甲等</v>
      </c>
      <c r="K57" t="str">
        <f>VLOOKUP(B57,'4'!A:C,3,)</f>
        <v>三级甲等</v>
      </c>
      <c r="L57" t="str">
        <f>VLOOKUP(D57,'4'!B:C,2,)</f>
        <v>三级甲等</v>
      </c>
      <c r="M57" t="str">
        <f>VLOOKUP(B57,'5'!A:C,3,)</f>
        <v>二级甲等</v>
      </c>
      <c r="N57" t="str">
        <f>VLOOKUP(D57,'5'!B:C,2,)</f>
        <v>二级甲等</v>
      </c>
      <c r="O57" t="str">
        <f>VLOOKUP(B57,'6'!A:C,3,)</f>
        <v/>
      </c>
      <c r="P57" t="str">
        <f>VLOOKUP(D57,'6'!B:C,2,)</f>
        <v/>
      </c>
      <c r="Q57" t="str">
        <f>VLOOKUP(B57,'7'!A:C,3,)</f>
        <v>二级甲等</v>
      </c>
      <c r="R57" t="str">
        <f>VLOOKUP(D57,'7'!B:C,2,)</f>
        <v>二级甲等</v>
      </c>
      <c r="S57" t="str">
        <f>VLOOKUP(B57,'8'!A:E,3,)</f>
        <v>6-7
</v>
      </c>
      <c r="T57" t="str">
        <f>VLOOKUP(D57,'8'!B:C,2,)</f>
        <v>6-7
</v>
      </c>
      <c r="U57" t="str">
        <f>VLOOKUP(B57,'8'!A:D,4,)</f>
        <v>14-16</v>
      </c>
      <c r="V57" t="str">
        <f>VLOOKUP(D57,'8'!B:D,3,)</f>
        <v>14-16</v>
      </c>
      <c r="W57" t="str">
        <f>VLOOKUP(B57,'8'!A:E,5,)</f>
        <v>4-5
</v>
      </c>
      <c r="X57" t="str">
        <f>VLOOKUP(D57,'8'!B:E,4,)</f>
        <v>4-5
</v>
      </c>
    </row>
    <row r="58" ht="26.25" customHeight="1" spans="1:24">
      <c r="A58" s="14" t="s">
        <v>157</v>
      </c>
      <c r="B58" s="16" t="s">
        <v>158</v>
      </c>
      <c r="C58" s="18" t="s">
        <v>101</v>
      </c>
      <c r="D58" s="15">
        <v>15952343193</v>
      </c>
      <c r="E58" t="e">
        <f>VLOOKUP(B58,'1'!A:C,3,)</f>
        <v>#N/A</v>
      </c>
      <c r="F58" t="str">
        <f>VLOOKUP(D58,'1'!B:C,2,)</f>
        <v>二级乙等</v>
      </c>
      <c r="G58" t="e">
        <f>VLOOKUP(B58,'2'!A:C,3,)</f>
        <v>#N/A</v>
      </c>
      <c r="H58" t="str">
        <f>VLOOKUP(D58,'2'!B:C,2,)</f>
        <v>一级乙等</v>
      </c>
      <c r="I58" t="e">
        <f>VLOOKUP(B58,'3'!A:C,3,)</f>
        <v>#N/A</v>
      </c>
      <c r="J58" t="str">
        <f>VLOOKUP(D58,'3'!B:C,2,)</f>
        <v>二级甲等</v>
      </c>
      <c r="K58" t="e">
        <f>VLOOKUP(B58,'4'!A:C,3,)</f>
        <v>#N/A</v>
      </c>
      <c r="L58" t="str">
        <f>VLOOKUP(D58,'4'!B:C,2,)</f>
        <v>三级甲等</v>
      </c>
      <c r="M58" t="e">
        <f>VLOOKUP(B58,'5'!A:C,3,)</f>
        <v>#N/A</v>
      </c>
      <c r="N58" t="str">
        <f>VLOOKUP(D58,'5'!B:C,2,)</f>
        <v>二级甲等</v>
      </c>
      <c r="O58" t="e">
        <f>VLOOKUP(B58,'6'!A:C,3,)</f>
        <v>#N/A</v>
      </c>
      <c r="P58" t="str">
        <f>VLOOKUP(D58,'6'!B:C,2,)</f>
        <v>三级乙等</v>
      </c>
      <c r="Q58" t="e">
        <f>VLOOKUP(B58,'7'!A:C,3,)</f>
        <v>#N/A</v>
      </c>
      <c r="R58" t="str">
        <f>VLOOKUP(D58,'7'!B:C,2,)</f>
        <v>二级乙等</v>
      </c>
      <c r="S58" t="e">
        <f>VLOOKUP(B58,'8'!A:E,3,)</f>
        <v>#N/A</v>
      </c>
      <c r="T58" t="str">
        <f>VLOOKUP(D58,'8'!B:C,2,)</f>
        <v>8-9
</v>
      </c>
      <c r="U58" t="e">
        <f>VLOOKUP(B58,'8'!A:D,4,)</f>
        <v>#N/A</v>
      </c>
      <c r="V58" t="str">
        <f>VLOOKUP(D58,'8'!B:D,3,)</f>
        <v>14-16</v>
      </c>
      <c r="W58" t="e">
        <f>VLOOKUP(B58,'8'!A:E,5,)</f>
        <v>#N/A</v>
      </c>
      <c r="X58" t="str">
        <f>VLOOKUP(D58,'8'!B:E,4,)</f>
        <v>6-7
</v>
      </c>
    </row>
    <row r="59" ht="26.25" customHeight="1" spans="1:24">
      <c r="A59" s="14" t="s">
        <v>159</v>
      </c>
      <c r="B59" s="16" t="s">
        <v>66</v>
      </c>
      <c r="C59" s="19" t="s">
        <v>101</v>
      </c>
      <c r="D59" s="15">
        <v>13651540532</v>
      </c>
      <c r="E59" t="str">
        <f>VLOOKUP(B59,'1'!A:C,3,)</f>
        <v>二级乙等</v>
      </c>
      <c r="F59" t="str">
        <f>VLOOKUP(D59,'1'!B:C,2,)</f>
        <v>二级乙等</v>
      </c>
      <c r="G59" t="str">
        <f>VLOOKUP(B59,'2'!A:C,3,)</f>
        <v>一级乙等</v>
      </c>
      <c r="H59" t="str">
        <f>VLOOKUP(D59,'2'!B:C,2,)</f>
        <v>一级乙等</v>
      </c>
      <c r="I59" t="str">
        <f>VLOOKUP(B59,'3'!A:C,3,)</f>
        <v>二级甲等</v>
      </c>
      <c r="J59" t="str">
        <f>VLOOKUP(D59,'3'!B:C,2,)</f>
        <v>二级甲等</v>
      </c>
      <c r="K59" t="str">
        <f>VLOOKUP(B59,'4'!A:C,3,)</f>
        <v>三级甲等</v>
      </c>
      <c r="L59" t="str">
        <f>VLOOKUP(D59,'4'!B:C,2,)</f>
        <v>三级甲等</v>
      </c>
      <c r="M59" t="str">
        <f>VLOOKUP(B59,'5'!A:C,3,)</f>
        <v>二级甲等</v>
      </c>
      <c r="N59" t="str">
        <f>VLOOKUP(D59,'5'!B:C,2,)</f>
        <v>二级甲等</v>
      </c>
      <c r="O59" t="str">
        <f>VLOOKUP(B59,'6'!A:C,3,)</f>
        <v>三级甲等</v>
      </c>
      <c r="P59" t="str">
        <f>VLOOKUP(D59,'6'!B:C,2,)</f>
        <v>三级甲等</v>
      </c>
      <c r="Q59" t="str">
        <f>VLOOKUP(B59,'7'!A:C,3,)</f>
        <v>二级乙等</v>
      </c>
      <c r="R59" t="str">
        <f>VLOOKUP(D59,'7'!B:C,2,)</f>
        <v>二级乙等</v>
      </c>
      <c r="S59" t="str">
        <f>VLOOKUP(B59,'8'!A:E,3,)</f>
        <v>8-9
</v>
      </c>
      <c r="T59" t="str">
        <f>VLOOKUP(D59,'8'!B:C,2,)</f>
        <v>8-9
</v>
      </c>
      <c r="U59" t="str">
        <f>VLOOKUP(B59,'8'!A:D,4,)</f>
        <v>14-16</v>
      </c>
      <c r="V59" t="str">
        <f>VLOOKUP(D59,'8'!B:D,3,)</f>
        <v>14-16</v>
      </c>
      <c r="W59" t="str">
        <f>VLOOKUP(B59,'8'!A:E,5,)</f>
        <v>8-9
</v>
      </c>
      <c r="X59" t="str">
        <f>VLOOKUP(D59,'8'!B:E,4,)</f>
        <v>8-9
</v>
      </c>
    </row>
    <row r="60" ht="26.25" customHeight="1" spans="1:24">
      <c r="A60" s="14" t="s">
        <v>160</v>
      </c>
      <c r="B60" s="20" t="s">
        <v>58</v>
      </c>
      <c r="C60" s="19" t="s">
        <v>103</v>
      </c>
      <c r="D60" s="15">
        <v>13952398090</v>
      </c>
      <c r="E60" t="str">
        <f>VLOOKUP(B60,'1'!A:C,3,)</f>
        <v>二级甲等</v>
      </c>
      <c r="F60" t="str">
        <f>VLOOKUP(D60,'1'!B:C,2,)</f>
        <v>二级甲等</v>
      </c>
      <c r="G60" t="str">
        <f>VLOOKUP(B60,'2'!A:C,3,)</f>
        <v>一级乙等</v>
      </c>
      <c r="H60" t="str">
        <f>VLOOKUP(D60,'2'!B:C,2,)</f>
        <v>一级乙等</v>
      </c>
      <c r="I60" t="str">
        <f>VLOOKUP(B60,'3'!A:C,3,)</f>
        <v>二级甲等</v>
      </c>
      <c r="J60" t="str">
        <f>VLOOKUP(D60,'3'!B:C,2,)</f>
        <v>二级甲等</v>
      </c>
      <c r="K60" t="str">
        <f>VLOOKUP(B60,'4'!A:C,3,)</f>
        <v>三级甲等</v>
      </c>
      <c r="L60" t="str">
        <f>VLOOKUP(D60,'4'!B:C,2,)</f>
        <v>三级甲等</v>
      </c>
      <c r="M60" t="str">
        <f>VLOOKUP(B60,'5'!A:C,3,)</f>
        <v>二级甲等</v>
      </c>
      <c r="N60" t="str">
        <f>VLOOKUP(D60,'5'!B:C,2,)</f>
        <v>二级甲等</v>
      </c>
      <c r="O60" t="str">
        <f>VLOOKUP(B60,'6'!A:C,3,)</f>
        <v>三级甲等</v>
      </c>
      <c r="P60" t="str">
        <f>VLOOKUP(D60,'6'!B:C,2,)</f>
        <v>三级甲等</v>
      </c>
      <c r="Q60" t="str">
        <f>VLOOKUP(B60,'7'!A:C,3,)</f>
        <v>二级乙等</v>
      </c>
      <c r="R60" t="str">
        <f>VLOOKUP(D60,'7'!B:C,2,)</f>
        <v>二级乙等</v>
      </c>
      <c r="S60" t="str">
        <f>VLOOKUP(B60,'8'!A:E,3,)</f>
        <v>8-9
</v>
      </c>
      <c r="T60" t="str">
        <f>VLOOKUP(D60,'8'!B:C,2,)</f>
        <v>8-9
</v>
      </c>
      <c r="U60" t="str">
        <f>VLOOKUP(B60,'8'!A:D,4,)</f>
        <v>17-19</v>
      </c>
      <c r="V60" t="str">
        <f>VLOOKUP(D60,'8'!B:D,3,)</f>
        <v>17-19</v>
      </c>
      <c r="W60" t="str">
        <f>VLOOKUP(B60,'8'!A:E,5,)</f>
        <v>6-7
</v>
      </c>
      <c r="X60" t="str">
        <f>VLOOKUP(D60,'8'!B:E,4,)</f>
        <v>6-7
</v>
      </c>
    </row>
    <row r="61" ht="26.25" customHeight="1" spans="1:24">
      <c r="A61" s="14" t="s">
        <v>161</v>
      </c>
      <c r="B61" s="16" t="s">
        <v>48</v>
      </c>
      <c r="C61" s="19" t="s">
        <v>101</v>
      </c>
      <c r="D61" s="15">
        <v>13505240680</v>
      </c>
      <c r="E61" t="str">
        <f>VLOOKUP(B61,'1'!A:C,3,)</f>
        <v>二级乙等</v>
      </c>
      <c r="F61" t="str">
        <f>VLOOKUP(D61,'1'!B:C,2,)</f>
        <v>二级乙等</v>
      </c>
      <c r="G61" t="str">
        <f>VLOOKUP(B61,'2'!A:C,3,)</f>
        <v>一级乙等</v>
      </c>
      <c r="H61" t="str">
        <f>VLOOKUP(D61,'2'!B:C,2,)</f>
        <v>一级乙等</v>
      </c>
      <c r="I61" t="str">
        <f>VLOOKUP(B61,'3'!A:C,3,)</f>
        <v>二级甲等</v>
      </c>
      <c r="J61" t="str">
        <f>VLOOKUP(D61,'3'!B:C,2,)</f>
        <v>二级甲等</v>
      </c>
      <c r="K61" t="str">
        <f>VLOOKUP(B61,'4'!A:C,3,)</f>
        <v>三级甲等</v>
      </c>
      <c r="L61" t="str">
        <f>VLOOKUP(D61,'4'!B:C,2,)</f>
        <v>三级甲等</v>
      </c>
      <c r="M61" t="str">
        <f>VLOOKUP(B61,'5'!A:C,3,)</f>
        <v>二级甲等</v>
      </c>
      <c r="N61" t="str">
        <f>VLOOKUP(D61,'5'!B:C,2,)</f>
        <v>二级甲等</v>
      </c>
      <c r="O61" t="str">
        <f>VLOOKUP(B61,'6'!A:C,3,)</f>
        <v>三级乙等</v>
      </c>
      <c r="P61" t="str">
        <f>VLOOKUP(D61,'6'!B:C,2,)</f>
        <v>三级乙等</v>
      </c>
      <c r="Q61" t="str">
        <f>VLOOKUP(B61,'7'!A:C,3,)</f>
        <v>二级乙等</v>
      </c>
      <c r="R61" t="str">
        <f>VLOOKUP(D61,'7'!B:C,2,)</f>
        <v>二级乙等</v>
      </c>
      <c r="S61" t="str">
        <f>VLOOKUP(B61,'8'!A:E,3,)</f>
        <v>8-9
</v>
      </c>
      <c r="T61" t="str">
        <f>VLOOKUP(D61,'8'!B:C,2,)</f>
        <v>8-9
</v>
      </c>
      <c r="U61" t="str">
        <f>VLOOKUP(B61,'8'!A:D,4,)</f>
        <v>14-16</v>
      </c>
      <c r="V61" t="str">
        <f>VLOOKUP(D61,'8'!B:D,3,)</f>
        <v>14-16</v>
      </c>
      <c r="W61" t="str">
        <f>VLOOKUP(B61,'8'!A:E,5,)</f>
        <v>6-7
</v>
      </c>
      <c r="X61" t="str">
        <f>VLOOKUP(D61,'8'!B:E,4,)</f>
        <v>6-7
</v>
      </c>
    </row>
    <row r="62" ht="26.25" customHeight="1" spans="1:24">
      <c r="A62" s="14" t="s">
        <v>162</v>
      </c>
      <c r="B62" s="16" t="s">
        <v>163</v>
      </c>
      <c r="C62" s="18" t="s">
        <v>101</v>
      </c>
      <c r="D62" s="15">
        <v>15950298298</v>
      </c>
      <c r="E62" t="e">
        <f>VLOOKUP(B62,'1'!A:C,3,)</f>
        <v>#N/A</v>
      </c>
      <c r="F62" t="str">
        <f>VLOOKUP(D62,'1'!B:C,2,)</f>
        <v>二级乙等</v>
      </c>
      <c r="G62" t="e">
        <f>VLOOKUP(B62,'2'!A:C,3,)</f>
        <v>#N/A</v>
      </c>
      <c r="H62" t="str">
        <f>VLOOKUP(D62,'2'!B:C,2,)</f>
        <v>一级乙等</v>
      </c>
      <c r="I62" t="e">
        <f>VLOOKUP(B62,'3'!A:C,3,)</f>
        <v>#N/A</v>
      </c>
      <c r="J62" t="str">
        <f>VLOOKUP(D62,'3'!B:C,2,)</f>
        <v>二级甲等</v>
      </c>
      <c r="K62" t="e">
        <f>VLOOKUP(B62,'4'!A:C,3,)</f>
        <v>#N/A</v>
      </c>
      <c r="L62" t="str">
        <f>VLOOKUP(D62,'4'!B:C,2,)</f>
        <v>三级甲等</v>
      </c>
      <c r="M62" t="e">
        <f>VLOOKUP(B62,'5'!A:C,3,)</f>
        <v>#N/A</v>
      </c>
      <c r="N62" t="str">
        <f>VLOOKUP(D62,'5'!B:C,2,)</f>
        <v>二级甲等</v>
      </c>
      <c r="O62" t="e">
        <f>VLOOKUP(B62,'6'!A:C,3,)</f>
        <v>#N/A</v>
      </c>
      <c r="P62" t="str">
        <f>VLOOKUP(D62,'6'!B:C,2,)</f>
        <v>三级乙等</v>
      </c>
      <c r="Q62" t="e">
        <f>VLOOKUP(B62,'7'!A:C,3,)</f>
        <v>#N/A</v>
      </c>
      <c r="R62" t="str">
        <f>VLOOKUP(D62,'7'!B:C,2,)</f>
        <v>二级乙等</v>
      </c>
      <c r="S62" t="e">
        <f>VLOOKUP(B62,'8'!A:E,3,)</f>
        <v>#N/A</v>
      </c>
      <c r="T62" t="str">
        <f>VLOOKUP(D62,'8'!B:C,2,)</f>
        <v>8-9
</v>
      </c>
      <c r="U62" t="e">
        <f>VLOOKUP(B62,'8'!A:D,4,)</f>
        <v>#N/A</v>
      </c>
      <c r="V62" t="str">
        <f>VLOOKUP(D62,'8'!B:D,3,)</f>
        <v>14-16</v>
      </c>
      <c r="W62" t="e">
        <f>VLOOKUP(B62,'8'!A:E,5,)</f>
        <v>#N/A</v>
      </c>
      <c r="X62" t="str">
        <f>VLOOKUP(D62,'8'!B:E,4,)</f>
        <v>6-7
</v>
      </c>
    </row>
    <row r="63" ht="26.25" customHeight="1" spans="1:24">
      <c r="A63" s="14" t="s">
        <v>164</v>
      </c>
      <c r="B63" s="16" t="s">
        <v>65</v>
      </c>
      <c r="C63" s="19" t="s">
        <v>101</v>
      </c>
      <c r="D63" s="15">
        <v>15993911766</v>
      </c>
      <c r="E63" t="str">
        <f>VLOOKUP(B63,'1'!A:C,3,)</f>
        <v>二级乙等</v>
      </c>
      <c r="F63" t="str">
        <f>VLOOKUP(D63,'1'!B:C,2,)</f>
        <v>二级乙等</v>
      </c>
      <c r="G63" t="str">
        <f>VLOOKUP(B63,'2'!A:C,3,)</f>
        <v>一级乙等</v>
      </c>
      <c r="H63" t="str">
        <f>VLOOKUP(D63,'2'!B:C,2,)</f>
        <v>一级乙等</v>
      </c>
      <c r="I63" t="str">
        <f>VLOOKUP(B63,'3'!A:C,3,)</f>
        <v>二级甲等</v>
      </c>
      <c r="J63" t="str">
        <f>VLOOKUP(D63,'3'!B:C,2,)</f>
        <v>二级甲等</v>
      </c>
      <c r="K63" t="str">
        <f>VLOOKUP(B63,'4'!A:C,3,)</f>
        <v>三级甲等</v>
      </c>
      <c r="L63" t="str">
        <f>VLOOKUP(D63,'4'!B:C,2,)</f>
        <v>三级甲等</v>
      </c>
      <c r="M63" t="str">
        <f>VLOOKUP(B63,'5'!A:C,3,)</f>
        <v>二级甲等</v>
      </c>
      <c r="N63" t="str">
        <f>VLOOKUP(D63,'5'!B:C,2,)</f>
        <v>二级甲等</v>
      </c>
      <c r="O63" t="str">
        <f>VLOOKUP(B63,'6'!A:C,3,)</f>
        <v>三级乙等</v>
      </c>
      <c r="P63" t="str">
        <f>VLOOKUP(D63,'6'!B:C,2,)</f>
        <v>三级乙等</v>
      </c>
      <c r="Q63" t="str">
        <f>VLOOKUP(B63,'7'!A:C,3,)</f>
        <v>二级乙等</v>
      </c>
      <c r="R63" t="str">
        <f>VLOOKUP(D63,'7'!B:C,2,)</f>
        <v>二级乙等</v>
      </c>
      <c r="S63" t="str">
        <f>VLOOKUP(B63,'8'!A:E,3,)</f>
        <v>6-7
</v>
      </c>
      <c r="T63" t="str">
        <f>VLOOKUP(D63,'8'!B:C,2,)</f>
        <v>6-7
</v>
      </c>
      <c r="U63" t="str">
        <f>VLOOKUP(B63,'8'!A:D,4,)</f>
        <v>14-16</v>
      </c>
      <c r="V63" t="str">
        <f>VLOOKUP(D63,'8'!B:D,3,)</f>
        <v>14-16</v>
      </c>
      <c r="W63" t="str">
        <f>VLOOKUP(B63,'8'!A:E,5,)</f>
        <v>6-7
</v>
      </c>
      <c r="X63" t="str">
        <f>VLOOKUP(D63,'8'!B:E,4,)</f>
        <v>6-7
</v>
      </c>
    </row>
    <row r="64" ht="26.25" customHeight="1" spans="1:24">
      <c r="A64" s="14" t="s">
        <v>165</v>
      </c>
      <c r="B64" s="16" t="s">
        <v>62</v>
      </c>
      <c r="C64" s="18" t="s">
        <v>101</v>
      </c>
      <c r="D64" s="15">
        <v>18252787862</v>
      </c>
      <c r="E64" t="str">
        <f>VLOOKUP(B64,'1'!A:C,3,)</f>
        <v>二级乙等</v>
      </c>
      <c r="F64" t="str">
        <f>VLOOKUP(D64,'1'!B:C,2,)</f>
        <v>二级乙等</v>
      </c>
      <c r="G64" t="str">
        <f>VLOOKUP(B64,'2'!A:C,3,)</f>
        <v>二级甲等</v>
      </c>
      <c r="H64" t="str">
        <f>VLOOKUP(D64,'2'!B:C,2,)</f>
        <v>二级甲等</v>
      </c>
      <c r="I64" t="str">
        <f>VLOOKUP(B64,'3'!A:C,3,)</f>
        <v>二级甲等</v>
      </c>
      <c r="J64" t="str">
        <f>VLOOKUP(D64,'3'!B:C,2,)</f>
        <v>二级甲等</v>
      </c>
      <c r="K64" t="str">
        <f>VLOOKUP(B64,'4'!A:C,3,)</f>
        <v>三级甲等</v>
      </c>
      <c r="L64" t="str">
        <f>VLOOKUP(D64,'4'!B:C,2,)</f>
        <v>三级甲等</v>
      </c>
      <c r="M64" t="str">
        <f>VLOOKUP(B64,'5'!A:C,3,)</f>
        <v>二级甲等</v>
      </c>
      <c r="N64" t="str">
        <f>VLOOKUP(D64,'5'!B:C,2,)</f>
        <v>二级甲等</v>
      </c>
      <c r="O64" t="str">
        <f>VLOOKUP(B64,'6'!A:C,3,)</f>
        <v>三级乙等</v>
      </c>
      <c r="P64" t="str">
        <f>VLOOKUP(D64,'6'!B:C,2,)</f>
        <v>三级乙等</v>
      </c>
      <c r="Q64" t="str">
        <f>VLOOKUP(B64,'7'!A:C,3,)</f>
        <v>二级乙等</v>
      </c>
      <c r="R64" t="str">
        <f>VLOOKUP(D64,'7'!B:C,2,)</f>
        <v>二级乙等</v>
      </c>
      <c r="S64" t="str">
        <f>VLOOKUP(B64,'8'!A:E,3,)</f>
        <v>6-7
</v>
      </c>
      <c r="T64" t="str">
        <f>VLOOKUP(D64,'8'!B:C,2,)</f>
        <v>6-7
</v>
      </c>
      <c r="U64" t="str">
        <f>VLOOKUP(B64,'8'!A:D,4,)</f>
        <v>14-16</v>
      </c>
      <c r="V64" t="str">
        <f>VLOOKUP(D64,'8'!B:D,3,)</f>
        <v>14-16</v>
      </c>
      <c r="W64" t="str">
        <f>VLOOKUP(B64,'8'!A:E,5,)</f>
        <v>8-9
</v>
      </c>
      <c r="X64" t="str">
        <f>VLOOKUP(D64,'8'!B:E,4,)</f>
        <v>8-9
</v>
      </c>
    </row>
    <row r="65" ht="26.25" customHeight="1" spans="1:24">
      <c r="A65" s="20" t="s">
        <v>166</v>
      </c>
      <c r="B65" s="16" t="s">
        <v>23</v>
      </c>
      <c r="C65" s="19" t="s">
        <v>101</v>
      </c>
      <c r="D65" s="15">
        <v>18155256000</v>
      </c>
      <c r="E65" t="str">
        <f>VLOOKUP(B65,'1'!A:C,3,)</f>
        <v>二级乙等</v>
      </c>
      <c r="F65" t="str">
        <f>VLOOKUP(D65,'1'!B:C,2,)</f>
        <v>二级乙等</v>
      </c>
      <c r="G65" t="str">
        <f>VLOOKUP(B65,'2'!A:C,3,)</f>
        <v>一级乙等</v>
      </c>
      <c r="H65" t="str">
        <f>VLOOKUP(D65,'2'!B:C,2,)</f>
        <v>一级乙等</v>
      </c>
      <c r="I65" t="str">
        <f>VLOOKUP(B65,'3'!A:C,3,)</f>
        <v>二级甲等</v>
      </c>
      <c r="J65" t="str">
        <f>VLOOKUP(D65,'3'!B:C,2,)</f>
        <v>二级甲等</v>
      </c>
      <c r="K65" t="str">
        <f>VLOOKUP(B65,'4'!A:C,3,)</f>
        <v>三级甲等</v>
      </c>
      <c r="L65" t="str">
        <f>VLOOKUP(D65,'4'!B:C,2,)</f>
        <v>三级甲等</v>
      </c>
      <c r="M65" t="str">
        <f>VLOOKUP(B65,'5'!A:C,3,)</f>
        <v>二级甲等</v>
      </c>
      <c r="N65" t="str">
        <f>VLOOKUP(D65,'5'!B:C,2,)</f>
        <v>二级甲等</v>
      </c>
      <c r="O65" t="str">
        <f>VLOOKUP(B65,'6'!A:C,3,)</f>
        <v>三级乙等</v>
      </c>
      <c r="P65" t="str">
        <f>VLOOKUP(D65,'6'!B:C,2,)</f>
        <v>三级乙等</v>
      </c>
      <c r="Q65" t="str">
        <f>VLOOKUP(B65,'7'!A:C,3,)</f>
        <v>二级乙等</v>
      </c>
      <c r="R65" t="str">
        <f>VLOOKUP(D65,'7'!B:C,2,)</f>
        <v>二级乙等</v>
      </c>
      <c r="S65" t="str">
        <f>VLOOKUP(B65,'8'!A:E,3,)</f>
        <v>6-7
</v>
      </c>
      <c r="T65" t="str">
        <f>VLOOKUP(D65,'8'!B:C,2,)</f>
        <v>6-7
</v>
      </c>
      <c r="U65" t="str">
        <f>VLOOKUP(B65,'8'!A:D,4,)</f>
        <v>11-13</v>
      </c>
      <c r="V65" t="str">
        <f>VLOOKUP(D65,'8'!B:D,3,)</f>
        <v>11-13</v>
      </c>
      <c r="W65" t="str">
        <f>VLOOKUP(B65,'8'!A:E,5,)</f>
        <v/>
      </c>
      <c r="X65" t="str">
        <f>VLOOKUP(D65,'8'!B:E,4,)</f>
        <v/>
      </c>
    </row>
    <row r="66" ht="26.25" customHeight="1" spans="1:24">
      <c r="A66" s="20" t="s">
        <v>167</v>
      </c>
      <c r="B66" s="20" t="s">
        <v>16</v>
      </c>
      <c r="C66" s="19" t="s">
        <v>101</v>
      </c>
      <c r="D66" s="21">
        <v>18391017638</v>
      </c>
      <c r="E66" t="str">
        <f>VLOOKUP(B66,'1'!A:C,3,)</f>
        <v>二级乙等</v>
      </c>
      <c r="F66" t="str">
        <f>VLOOKUP(D66,'1'!B:C,2,)</f>
        <v>二级乙等</v>
      </c>
      <c r="G66" t="str">
        <f>VLOOKUP(B66,'2'!A:C,3,)</f>
        <v>一级乙等</v>
      </c>
      <c r="H66" t="str">
        <f>VLOOKUP(D66,'2'!B:C,2,)</f>
        <v>一级乙等</v>
      </c>
      <c r="I66" t="str">
        <f>VLOOKUP(B66,'3'!A:C,3,)</f>
        <v>二级甲等</v>
      </c>
      <c r="J66" t="str">
        <f>VLOOKUP(D66,'3'!B:C,2,)</f>
        <v>二级甲等</v>
      </c>
      <c r="K66" t="str">
        <f>VLOOKUP(B66,'4'!A:C,3,)</f>
        <v>三级甲等</v>
      </c>
      <c r="L66" t="str">
        <f>VLOOKUP(D66,'4'!B:C,2,)</f>
        <v>三级甲等</v>
      </c>
      <c r="M66" t="str">
        <f>VLOOKUP(B66,'5'!A:C,3,)</f>
        <v>二级甲等</v>
      </c>
      <c r="N66" t="str">
        <f>VLOOKUP(D66,'5'!B:C,2,)</f>
        <v>二级甲等</v>
      </c>
      <c r="O66" t="str">
        <f>VLOOKUP(B66,'6'!A:C,3,)</f>
        <v>三级乙等</v>
      </c>
      <c r="P66" t="str">
        <f>VLOOKUP(D66,'6'!B:C,2,)</f>
        <v>三级乙等</v>
      </c>
      <c r="Q66" t="str">
        <f>VLOOKUP(B66,'7'!A:C,3,)</f>
        <v>二级乙等</v>
      </c>
      <c r="R66" t="str">
        <f>VLOOKUP(D66,'7'!B:C,2,)</f>
        <v>二级乙等</v>
      </c>
      <c r="S66" t="str">
        <f>VLOOKUP(B66,'8'!A:E,3,)</f>
        <v>6-7
</v>
      </c>
      <c r="T66" t="str">
        <f>VLOOKUP(D66,'8'!B:C,2,)</f>
        <v>6-7
</v>
      </c>
      <c r="U66" t="str">
        <f>VLOOKUP(B66,'8'!A:D,4,)</f>
        <v>14-16</v>
      </c>
      <c r="V66" t="str">
        <f>VLOOKUP(D66,'8'!B:D,3,)</f>
        <v>14-16</v>
      </c>
      <c r="W66" t="str">
        <f>VLOOKUP(B66,'8'!A:E,5,)</f>
        <v>6-7
</v>
      </c>
      <c r="X66" t="str">
        <f>VLOOKUP(D66,'8'!B:E,4,)</f>
        <v>6-7
</v>
      </c>
    </row>
    <row r="67" ht="26.25" customHeight="1" spans="1:24">
      <c r="A67" s="20" t="s">
        <v>168</v>
      </c>
      <c r="B67" s="16" t="s">
        <v>37</v>
      </c>
      <c r="C67" s="19" t="s">
        <v>101</v>
      </c>
      <c r="D67" s="15">
        <v>15950809763</v>
      </c>
      <c r="E67" t="str">
        <f>VLOOKUP(B67,'1'!A:C,3,)</f>
        <v/>
      </c>
      <c r="F67" t="str">
        <f>VLOOKUP(D67,'1'!B:C,2,)</f>
        <v/>
      </c>
      <c r="G67" t="str">
        <f>VLOOKUP(B67,'2'!A:C,3,)</f>
        <v>一级乙等</v>
      </c>
      <c r="H67" t="str">
        <f>VLOOKUP(D67,'2'!B:C,2,)</f>
        <v>一级乙等</v>
      </c>
      <c r="I67" t="str">
        <f>VLOOKUP(B67,'3'!A:C,3,)</f>
        <v>二级甲等</v>
      </c>
      <c r="J67" t="str">
        <f>VLOOKUP(D67,'3'!B:C,2,)</f>
        <v>二级甲等</v>
      </c>
      <c r="K67" t="str">
        <f>VLOOKUP(B67,'4'!A:C,3,)</f>
        <v>三级甲等</v>
      </c>
      <c r="L67" t="str">
        <f>VLOOKUP(D67,'4'!B:C,2,)</f>
        <v>三级甲等</v>
      </c>
      <c r="M67" t="str">
        <f>VLOOKUP(B67,'5'!A:C,3,)</f>
        <v>二级甲等</v>
      </c>
      <c r="N67" t="str">
        <f>VLOOKUP(D67,'5'!B:C,2,)</f>
        <v>二级甲等</v>
      </c>
      <c r="O67" t="str">
        <f>VLOOKUP(B67,'6'!A:C,3,)</f>
        <v>三级乙等</v>
      </c>
      <c r="P67" t="str">
        <f>VLOOKUP(D67,'6'!B:C,2,)</f>
        <v>三级乙等</v>
      </c>
      <c r="Q67" t="str">
        <f>VLOOKUP(B67,'7'!A:C,3,)</f>
        <v>二级乙等</v>
      </c>
      <c r="R67" t="str">
        <f>VLOOKUP(D67,'7'!B:C,2,)</f>
        <v>二级乙等</v>
      </c>
      <c r="S67" t="str">
        <f>VLOOKUP(B67,'8'!A:E,3,)</f>
        <v>8-9
</v>
      </c>
      <c r="T67" t="str">
        <f>VLOOKUP(D67,'8'!B:C,2,)</f>
        <v>8-9
</v>
      </c>
      <c r="U67" t="str">
        <f>VLOOKUP(B67,'8'!A:D,4,)</f>
        <v>11-13</v>
      </c>
      <c r="V67" t="str">
        <f>VLOOKUP(D67,'8'!B:D,3,)</f>
        <v>11-13</v>
      </c>
      <c r="W67" t="str">
        <f>VLOOKUP(B67,'8'!A:E,5,)</f>
        <v>6-7
</v>
      </c>
      <c r="X67" t="str">
        <f>VLOOKUP(D67,'8'!B:E,4,)</f>
        <v>6-7
</v>
      </c>
    </row>
    <row r="68" ht="26.25" customHeight="1" spans="1:24">
      <c r="A68" s="20" t="s">
        <v>169</v>
      </c>
      <c r="B68" s="16" t="s">
        <v>24</v>
      </c>
      <c r="C68" s="19" t="s">
        <v>101</v>
      </c>
      <c r="D68" s="15">
        <v>15252413945</v>
      </c>
      <c r="E68" t="str">
        <f>VLOOKUP(B68,'1'!A:C,3,)</f>
        <v>二级乙等</v>
      </c>
      <c r="F68" t="str">
        <f>VLOOKUP(D68,'1'!B:C,2,)</f>
        <v>二级乙等</v>
      </c>
      <c r="G68" t="str">
        <f>VLOOKUP(B68,'2'!A:C,3,)</f>
        <v>一级乙等</v>
      </c>
      <c r="H68" t="str">
        <f>VLOOKUP(D68,'2'!B:C,2,)</f>
        <v>一级乙等</v>
      </c>
      <c r="I68" t="str">
        <f>VLOOKUP(B68,'3'!A:C,3,)</f>
        <v>二级甲等</v>
      </c>
      <c r="J68" t="str">
        <f>VLOOKUP(D68,'3'!B:C,2,)</f>
        <v>二级甲等</v>
      </c>
      <c r="K68" t="str">
        <f>VLOOKUP(B68,'4'!A:C,3,)</f>
        <v>三级甲等</v>
      </c>
      <c r="L68" t="str">
        <f>VLOOKUP(D68,'4'!B:C,2,)</f>
        <v>三级甲等</v>
      </c>
      <c r="M68" t="str">
        <f>VLOOKUP(B68,'5'!A:C,3,)</f>
        <v>二级甲等</v>
      </c>
      <c r="N68" t="str">
        <f>VLOOKUP(D68,'5'!B:C,2,)</f>
        <v>二级甲等</v>
      </c>
      <c r="O68" t="str">
        <f>VLOOKUP(B68,'6'!A:C,3,)</f>
        <v>三级乙等</v>
      </c>
      <c r="P68" t="str">
        <f>VLOOKUP(D68,'6'!B:C,2,)</f>
        <v>三级乙等</v>
      </c>
      <c r="Q68" t="str">
        <f>VLOOKUP(B68,'7'!A:C,3,)</f>
        <v>二级乙等</v>
      </c>
      <c r="R68" t="str">
        <f>VLOOKUP(D68,'7'!B:C,2,)</f>
        <v>二级乙等</v>
      </c>
      <c r="S68" t="str">
        <f>VLOOKUP(B68,'8'!A:E,3,)</f>
        <v>6-7
</v>
      </c>
      <c r="T68" t="str">
        <f>VLOOKUP(D68,'8'!B:C,2,)</f>
        <v>6-7
</v>
      </c>
      <c r="U68" t="str">
        <f>VLOOKUP(B68,'8'!A:D,4,)</f>
        <v>14-16</v>
      </c>
      <c r="V68" t="str">
        <f>VLOOKUP(D68,'8'!B:D,3,)</f>
        <v>14-16</v>
      </c>
      <c r="W68" t="str">
        <f>VLOOKUP(B68,'8'!A:E,5,)</f>
        <v>6-7
</v>
      </c>
      <c r="X68" t="str">
        <f>VLOOKUP(D68,'8'!B:E,4,)</f>
        <v>6-7
</v>
      </c>
    </row>
    <row r="69" ht="26.25" customHeight="1" spans="1:24">
      <c r="A69" s="16" t="s">
        <v>170</v>
      </c>
      <c r="B69" s="16" t="s">
        <v>171</v>
      </c>
      <c r="C69" s="18" t="s">
        <v>101</v>
      </c>
      <c r="D69" s="15">
        <v>15862375217</v>
      </c>
      <c r="E69" t="e">
        <f>VLOOKUP(B69,'1'!A:C,3,)</f>
        <v>#N/A</v>
      </c>
      <c r="F69" t="str">
        <f>VLOOKUP(D69,'1'!B:C,2,)</f>
        <v>二级乙等</v>
      </c>
      <c r="G69" t="e">
        <f>VLOOKUP(B69,'2'!A:C,3,)</f>
        <v>#N/A</v>
      </c>
      <c r="H69" t="str">
        <f>VLOOKUP(D69,'2'!B:C,2,)</f>
        <v>一级乙等</v>
      </c>
      <c r="I69" t="e">
        <f>VLOOKUP(B69,'3'!A:C,3,)</f>
        <v>#N/A</v>
      </c>
      <c r="J69" t="str">
        <f>VLOOKUP(D69,'3'!B:C,2,)</f>
        <v>二级甲等</v>
      </c>
      <c r="K69" t="e">
        <f>VLOOKUP(B69,'4'!A:C,3,)</f>
        <v>#N/A</v>
      </c>
      <c r="L69" t="str">
        <f>VLOOKUP(D69,'4'!B:C,2,)</f>
        <v>三级甲等</v>
      </c>
      <c r="M69" t="e">
        <f>VLOOKUP(B69,'5'!A:C,3,)</f>
        <v>#N/A</v>
      </c>
      <c r="N69" t="str">
        <f>VLOOKUP(D69,'5'!B:C,2,)</f>
        <v>二级甲等</v>
      </c>
      <c r="O69" t="e">
        <f>VLOOKUP(B69,'6'!A:C,3,)</f>
        <v>#N/A</v>
      </c>
      <c r="P69" t="str">
        <f>VLOOKUP(D69,'6'!B:C,2,)</f>
        <v>三级乙等</v>
      </c>
      <c r="Q69" t="e">
        <f>VLOOKUP(B69,'7'!A:C,3,)</f>
        <v>#N/A</v>
      </c>
      <c r="R69" t="str">
        <f>VLOOKUP(D69,'7'!B:C,2,)</f>
        <v>二级乙等</v>
      </c>
      <c r="S69" t="e">
        <f>VLOOKUP(B69,'8'!A:E,3,)</f>
        <v>#N/A</v>
      </c>
      <c r="T69" t="str">
        <f>VLOOKUP(D69,'8'!B:C,2,)</f>
        <v>10-11</v>
      </c>
      <c r="U69" t="e">
        <f>VLOOKUP(B69,'8'!A:D,4,)</f>
        <v>#N/A</v>
      </c>
      <c r="V69" t="str">
        <f>VLOOKUP(D69,'8'!B:D,3,)</f>
        <v>17-19</v>
      </c>
      <c r="W69" t="e">
        <f>VLOOKUP(B69,'8'!A:E,5,)</f>
        <v>#N/A</v>
      </c>
      <c r="X69" t="str">
        <f>VLOOKUP(D69,'8'!B:E,4,)</f>
        <v>8-9
</v>
      </c>
    </row>
  </sheetData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</vt:lpstr>
      <vt:lpstr>2</vt:lpstr>
      <vt:lpstr>3</vt:lpstr>
      <vt:lpstr>4</vt:lpstr>
      <vt:lpstr>5</vt:lpstr>
      <vt:lpstr>6</vt:lpstr>
      <vt:lpstr>7</vt:lpstr>
      <vt:lpstr>8</vt:lpstr>
      <vt:lpstr>Sheet8</vt:lpstr>
      <vt:lpstr>Sheet1</vt:lpstr>
      <vt:lpstr>考核结果</vt:lpstr>
      <vt:lpstr>考核结果（终）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34</cp:lastModifiedBy>
  <dcterms:created xsi:type="dcterms:W3CDTF">2015-06-05T18:19:00Z</dcterms:created>
  <dcterms:modified xsi:type="dcterms:W3CDTF">2024-06-18T07:56:40Z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A1DCBB301A1047308205CBE86664C308_13</vt:lpwstr>
  </property>
  <property fmtid="{D5CDD505-2E9C-101B-9397-08002B2CF9AE}" pid="3" name="KSOProductBuildVer">
    <vt:lpwstr>2052-12.1.0.16929</vt:lpwstr>
  </property>
</Properties>
</file>